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csj-my.sharepoint.com/personal/trla_eucsj_dk/Documents/Skrivebord/Materialebestilling/NYE - svp forår 25/"/>
    </mc:Choice>
  </mc:AlternateContent>
  <xr:revisionPtr revIDLastSave="26" documentId="8_{5E8AD463-A5BB-49D8-A198-90038412DA58}" xr6:coauthVersionLast="47" xr6:coauthVersionMax="47" xr10:uidLastSave="{62105FDE-A755-4F7C-AE78-4A35F4BE13B9}"/>
  <bookViews>
    <workbookView xWindow="-113" yWindow="-113" windowWidth="24267" windowHeight="13023" xr2:uid="{282EB85F-5EB1-4F4E-A8D5-857340900155}"/>
  </bookViews>
  <sheets>
    <sheet name="Samlet materialebestilling" sheetId="1" r:id="rId1"/>
    <sheet name="DA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119" i="1"/>
  <c r="I120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163" i="1"/>
  <c r="I162" i="1"/>
  <c r="I23" i="1" l="1"/>
  <c r="I22" i="1"/>
  <c r="I45" i="1"/>
  <c r="I161" i="1"/>
  <c r="I29" i="1"/>
  <c r="I28" i="1"/>
  <c r="I160" i="1" l="1"/>
  <c r="I154" i="1"/>
  <c r="I153" i="1"/>
  <c r="I152" i="1"/>
  <c r="I159" i="1" l="1"/>
  <c r="I24" i="1"/>
  <c r="I48" i="1"/>
  <c r="I47" i="1"/>
  <c r="I46" i="1"/>
  <c r="I157" i="1"/>
  <c r="I156" i="1"/>
  <c r="I114" i="1"/>
  <c r="I125" i="1"/>
  <c r="I124" i="1"/>
  <c r="I113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50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5" i="1"/>
  <c r="I134" i="1"/>
  <c r="I133" i="1"/>
  <c r="I132" i="1"/>
  <c r="I130" i="1"/>
  <c r="I129" i="1"/>
  <c r="I128" i="1"/>
  <c r="I127" i="1"/>
  <c r="I126" i="1"/>
  <c r="I123" i="1"/>
  <c r="I122" i="1"/>
  <c r="I118" i="1"/>
  <c r="I117" i="1"/>
  <c r="I116" i="1"/>
  <c r="I115" i="1"/>
  <c r="I112" i="1"/>
  <c r="I110" i="1"/>
  <c r="I109" i="1"/>
  <c r="I108" i="1"/>
  <c r="I107" i="1"/>
  <c r="I106" i="1"/>
  <c r="I105" i="1"/>
  <c r="I103" i="1"/>
  <c r="I102" i="1"/>
  <c r="I101" i="1"/>
  <c r="I100" i="1"/>
  <c r="I99" i="1"/>
  <c r="I98" i="1"/>
  <c r="I97" i="1"/>
  <c r="I96" i="1"/>
  <c r="I95" i="1"/>
  <c r="I94" i="1"/>
  <c r="I93" i="1"/>
  <c r="I73" i="1"/>
  <c r="I72" i="1"/>
  <c r="I71" i="1"/>
  <c r="I70" i="1"/>
  <c r="I69" i="1"/>
  <c r="I68" i="1"/>
  <c r="I43" i="1"/>
  <c r="I42" i="1"/>
  <c r="I33" i="1"/>
  <c r="I32" i="1"/>
  <c r="I31" i="1"/>
  <c r="I30" i="1"/>
  <c r="I26" i="1"/>
  <c r="I25" i="1"/>
  <c r="I41" i="1"/>
  <c r="I158" i="1"/>
  <c r="I40" i="1"/>
  <c r="I39" i="1"/>
  <c r="I38" i="1"/>
  <c r="I37" i="1"/>
  <c r="I35" i="1"/>
  <c r="I21" i="1"/>
  <c r="I20" i="1"/>
  <c r="I19" i="1"/>
  <c r="I18" i="1"/>
  <c r="I17" i="1"/>
  <c r="I16" i="1"/>
  <c r="I15" i="1"/>
  <c r="I14" i="1"/>
  <c r="I13" i="1"/>
  <c r="I12" i="1"/>
  <c r="I11" i="1"/>
  <c r="I10" i="1"/>
  <c r="I165" i="1" l="1"/>
</calcChain>
</file>

<file path=xl/sharedStrings.xml><?xml version="1.0" encoding="utf-8"?>
<sst xmlns="http://schemas.openxmlformats.org/spreadsheetml/2006/main" count="340" uniqueCount="169">
  <si>
    <t>Antal</t>
  </si>
  <si>
    <t>Benævenelse</t>
  </si>
  <si>
    <t>Længde  m</t>
  </si>
  <si>
    <t>á.kr.</t>
  </si>
  <si>
    <t>Samlet pris</t>
  </si>
  <si>
    <t>Bemærkninger</t>
  </si>
  <si>
    <t>Trævarer:</t>
  </si>
  <si>
    <t>45 x 45</t>
  </si>
  <si>
    <t>stk.</t>
  </si>
  <si>
    <t>45 x 95 spærtræ</t>
  </si>
  <si>
    <t>45 x 120 spærtræ</t>
  </si>
  <si>
    <t>45 x 145 spærtræ</t>
  </si>
  <si>
    <t>45 x 195 spærtræ</t>
  </si>
  <si>
    <t>100 x 100 tømmer</t>
  </si>
  <si>
    <t>Skillerums lægte 38 x 56</t>
  </si>
  <si>
    <t>T1 taglægter 38 x 73</t>
  </si>
  <si>
    <t>Høvlet forskalling 21 x  95</t>
  </si>
  <si>
    <t>Rupløjede brædder m fer/not</t>
  </si>
  <si>
    <t>Beklædning 25 x 100</t>
  </si>
  <si>
    <t>m1</t>
  </si>
  <si>
    <t>Beklædning 25 x 150</t>
  </si>
  <si>
    <t>Snedkertræ:</t>
  </si>
  <si>
    <t xml:space="preserve">Udhængsbrædder hvl. 3 sider 16 x 95 mm </t>
  </si>
  <si>
    <t>Profilbrædder 15 x 115 mm længde</t>
  </si>
  <si>
    <t>Plader:</t>
  </si>
  <si>
    <t>X-finer 18 mm 610 x 2440 m fer/not</t>
  </si>
  <si>
    <t>X-finer 12 mm 1220 x 2440 mm</t>
  </si>
  <si>
    <t>MDF plader 12 mm 1220 x 2440 mm</t>
  </si>
  <si>
    <t>MDF plader 16 mm 1220 x 2440 mm</t>
  </si>
  <si>
    <t>MDF plader 21 mm 1220 x 2440 mm</t>
  </si>
  <si>
    <t>Huntonit - 3,2 mm undertagsplade 1200 x 2100 mm</t>
  </si>
  <si>
    <t>Gips:</t>
  </si>
  <si>
    <t>Gips alm. 12,5 mm 900 x 2400 mm</t>
  </si>
  <si>
    <t>Fermacell 12 mm 900 x 1200 Retkantet</t>
  </si>
  <si>
    <t>Fermacell 15 mm 900 x 1200 Retkantet</t>
  </si>
  <si>
    <t>Vådrumsgips 12,5 mm 900 x 2500 mm</t>
  </si>
  <si>
    <t>Pris i alt:</t>
  </si>
  <si>
    <t>Elevnavn:</t>
  </si>
  <si>
    <t>Fyrtræs gulv 20,5 x 132</t>
  </si>
  <si>
    <t>Vinduesplade 22 mm MDF 300 mm bredde</t>
  </si>
  <si>
    <t>Fodliste 14 x 65 mm hvid længde</t>
  </si>
  <si>
    <t>Indfatning 14 x 65 mm hvid længde</t>
  </si>
  <si>
    <t>Spånplade 16 mm 1220 x 2440 til profil</t>
  </si>
  <si>
    <t>Blød masonit 16 mm 1220 x 2440 til opslagstavle</t>
  </si>
  <si>
    <t>Skruer til træ:</t>
  </si>
  <si>
    <t>3,0 x 30</t>
  </si>
  <si>
    <t>4,0 x 15</t>
  </si>
  <si>
    <t>4,0 x 20</t>
  </si>
  <si>
    <t>4,0 x 30</t>
  </si>
  <si>
    <t>4,0 x 40</t>
  </si>
  <si>
    <t>4,0 x 50</t>
  </si>
  <si>
    <t>4,0 x 60</t>
  </si>
  <si>
    <t>4,0 x 70</t>
  </si>
  <si>
    <t>5,0 x 50</t>
  </si>
  <si>
    <t>5,0 x 60</t>
  </si>
  <si>
    <t>5,0 x 70</t>
  </si>
  <si>
    <t>5,0 x 80</t>
  </si>
  <si>
    <t>5,0 x 90</t>
  </si>
  <si>
    <t>5,0 x 100</t>
  </si>
  <si>
    <t>5,0 x 120</t>
  </si>
  <si>
    <t>5,0 x 150</t>
  </si>
  <si>
    <t>6,0 x 150</t>
  </si>
  <si>
    <t>Beslag + skruer</t>
  </si>
  <si>
    <t>Sømvinkel 88 x 88 x 2,0 x 65 mm</t>
  </si>
  <si>
    <t>Hulplade 60 x 180</t>
  </si>
  <si>
    <t>Hulplade 80 x 140 mm</t>
  </si>
  <si>
    <t>Hulplade 80 x 180 mm</t>
  </si>
  <si>
    <t>Hulplade 100 x 200 mm</t>
  </si>
  <si>
    <t xml:space="preserve">Øvrig fastgørelse: </t>
  </si>
  <si>
    <t>Hæfteklammer 8 mm 140</t>
  </si>
  <si>
    <t>Montaflex skruer 4,2 x 55 mm</t>
  </si>
  <si>
    <t>Beton skrue 7,2 x 92 uden hoved</t>
  </si>
  <si>
    <t>Beton skrue 7,2 x 92 med hoved</t>
  </si>
  <si>
    <t>Beton skrue 7,2 x 112 uden hoved</t>
  </si>
  <si>
    <t>Beton skrue 7,2 x 112 med hoved</t>
  </si>
  <si>
    <t>Alu papsøm</t>
  </si>
  <si>
    <t>Papsøm 2,5 x 20 mm</t>
  </si>
  <si>
    <t>Runde dykkerer løse 1,6 x 40 mm</t>
  </si>
  <si>
    <t>Tjep dykker VF-16, 32 mm skråtstillede</t>
  </si>
  <si>
    <t>Tjep dykker VF-16, 38 mm skråtstillede</t>
  </si>
  <si>
    <t>Skruer til gips:</t>
  </si>
  <si>
    <t>Alm gips på træ 1. lag</t>
  </si>
  <si>
    <t>stk</t>
  </si>
  <si>
    <t>Alm gips på træ 2. lag</t>
  </si>
  <si>
    <t>Fibergips på træ 1. lag</t>
  </si>
  <si>
    <t xml:space="preserve">Fibergips på træ 2. lag </t>
  </si>
  <si>
    <t>Vådrumsgips på træ 1. lag</t>
  </si>
  <si>
    <t>Vådrumsgips på træ 2. lag</t>
  </si>
  <si>
    <t>Banevarer:</t>
  </si>
  <si>
    <t>Undertag</t>
  </si>
  <si>
    <t>Vindspærre</t>
  </si>
  <si>
    <t>Dampspærre grøn</t>
  </si>
  <si>
    <t xml:space="preserve">Dampspærre halv rulle 50 cm grøn </t>
  </si>
  <si>
    <t>Armeret dampspærre</t>
  </si>
  <si>
    <t>DAFA tape + tilbehør:</t>
  </si>
  <si>
    <t>Sort til undertag og vindspærre</t>
  </si>
  <si>
    <t>Grøn til dampspærre</t>
  </si>
  <si>
    <t>Blå til dampspærre</t>
  </si>
  <si>
    <t>Grå til armeret dampspærre</t>
  </si>
  <si>
    <t>Lime til armeret dampspærre</t>
  </si>
  <si>
    <t>Dampspærre krave til spærtræ 45 mm</t>
  </si>
  <si>
    <t>Rørgennemføring undertag og vindspærre</t>
  </si>
  <si>
    <t>Rørgennemføring dampspærre</t>
  </si>
  <si>
    <t>Rørgennemføring armeret dampspærre</t>
  </si>
  <si>
    <t>Fuge:</t>
  </si>
  <si>
    <t>Mester silicone grå i patron</t>
  </si>
  <si>
    <t>Folieklæber i patron</t>
  </si>
  <si>
    <t>Fugebund Ø16 mm</t>
  </si>
  <si>
    <t>Illmodbånd 8-20 mm grå</t>
  </si>
  <si>
    <t>Diverse til tag og væg:</t>
  </si>
  <si>
    <t>ALU Tagfod 55 x 80 x 1000 mm u asfalt</t>
  </si>
  <si>
    <t>ALU Skotrendefod 40 x 50 x 1000 mm (kantlægteprofil)</t>
  </si>
  <si>
    <t>ALU Skotrende 400 x 400 x 1000 mm</t>
  </si>
  <si>
    <t>ALU Blindfals til skotrende</t>
  </si>
  <si>
    <t>BMI ventilleret skotrendeprofil (sort plast)</t>
  </si>
  <si>
    <t>Fuglegitter rulle uventilleret</t>
  </si>
  <si>
    <t>Fuglegitter ventilleret</t>
  </si>
  <si>
    <t>Bøjler til fuglegitter</t>
  </si>
  <si>
    <t>Snefangsrør</t>
  </si>
  <si>
    <t>Undertagsstrammer</t>
  </si>
  <si>
    <t>Udluftningsstuds til undertag</t>
  </si>
  <si>
    <t xml:space="preserve">Butylbånd </t>
  </si>
  <si>
    <t>Toplægtebeslag</t>
  </si>
  <si>
    <t>ALU Mussesikring</t>
  </si>
  <si>
    <t>Beslagskruer 5.0 x 40</t>
  </si>
  <si>
    <t>45 x 45 mm – længde 420 cm</t>
  </si>
  <si>
    <t>45 x 95 spærtræ c18 – længder 360, 420, 480, 540 cm</t>
  </si>
  <si>
    <t>45 x 120 spærtræ c18 – længder 300, 360, 420, 480, 540 cm</t>
  </si>
  <si>
    <t>45 x 145 spærtræ c18 – længder 300, 360, 420, 480, 540, 600, 660, 720 cm</t>
  </si>
  <si>
    <t>45 x 195 spærtræ c18 - længder 300, 360, 420, 480, 540, 600, 660, 720 cm</t>
  </si>
  <si>
    <t>100 x 100 tømmer – længder 300, 390, 420 cm</t>
  </si>
  <si>
    <t>Skillerums lægte 38 x 56 – længder 240, 270, 300, 360, 420, 480 cm</t>
  </si>
  <si>
    <t>T1 taglægter 38 x 73 – længder 360, 420, 510 cm</t>
  </si>
  <si>
    <t>Høvlet forskalling 21 x  95 – længder 300, 330, 360, 420, 480, 510 cm</t>
  </si>
  <si>
    <t>Rupløjede brædder m fer/not – længder 360, 390, 420, 480, 510 cm</t>
  </si>
  <si>
    <t>Beklædning 25 x 100 – længder 330, 360, 390, 420, 450, 480 cm</t>
  </si>
  <si>
    <t>Beklædning 25 x 150 – længder 300, 330, 360, 390, 420, 480 cm</t>
  </si>
  <si>
    <t>Fodliste 14 x 65 mm hvid længde – længder 360 og 450 cm</t>
  </si>
  <si>
    <t>Udhængsbrædder hvl. 3 sider 16 x 95 mm  - længder 420 og 510 cm</t>
  </si>
  <si>
    <t>Profilbrædder 15 x 115 mm længde – længder 360, 420, 480 cm</t>
  </si>
  <si>
    <t>Indfatning 14 x 65 mm hvid længder 225 og 450 cm</t>
  </si>
  <si>
    <t>Radonspærre 0,3 x 500 mm</t>
  </si>
  <si>
    <t>Insektnet 600 mm</t>
  </si>
  <si>
    <t>Win win plade 450 + 850 + 50 mm, bredde 950 mm</t>
  </si>
  <si>
    <t>DATA ARK MÅ IKKE REDIGERES ELLER SLETTES</t>
  </si>
  <si>
    <t>Gulv:</t>
  </si>
  <si>
    <t>Flydende gulv 14 mm</t>
  </si>
  <si>
    <t>m2</t>
  </si>
  <si>
    <t>Mellemlag 3 mm</t>
  </si>
  <si>
    <t>Lyddæmpende strimmel 50 x 3 mm</t>
  </si>
  <si>
    <r>
      <t>45 x 195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</si>
  <si>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Nordland Flex Pro + 450 mm</t>
  </si>
  <si>
    <t>Nordland Flex Pro + 300 mm</t>
  </si>
  <si>
    <t>Wakaflex 560 mm</t>
  </si>
  <si>
    <t>Kerto strøer 39 x 40 mm</t>
  </si>
  <si>
    <t>..</t>
  </si>
  <si>
    <t>Gulv spånplade 22 mm 615 x 1800 mm m fer/not</t>
  </si>
  <si>
    <t>Junkers parket bøg</t>
  </si>
  <si>
    <t>Sternbrædder</t>
  </si>
  <si>
    <t>Klemmelister</t>
  </si>
  <si>
    <r>
      <t>45 x 120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</si>
  <si>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r>
      <t>45 x 145 spærtræ (</t>
    </r>
    <r>
      <rPr>
        <u/>
        <sz val="12"/>
        <color theme="1"/>
        <rFont val="Aptos Narrow"/>
        <family val="2"/>
        <scheme val="minor"/>
      </rPr>
      <t>KUN</t>
    </r>
    <r>
      <rPr>
        <sz val="12"/>
        <color theme="1"/>
        <rFont val="Aptos Narrow"/>
        <family val="2"/>
        <scheme val="minor"/>
      </rPr>
      <t xml:space="preserve"> til udveksling i bjælkelag)</t>
    </r>
  </si>
  <si>
    <t>OBS! Alle priser er uden moms</t>
  </si>
  <si>
    <t>Bestilling af materialer:</t>
  </si>
  <si>
    <t>Knudsen kiler</t>
  </si>
  <si>
    <t>T-søm 65 mm</t>
  </si>
  <si>
    <t>Murpap 0,3 x 110 mm</t>
  </si>
  <si>
    <t>Radonspærre 0,3 x 2000 mm</t>
  </si>
  <si>
    <t>X-finer 15 mm 1220 x 2440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</si>
</sst>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rgb="FF333333"/>
      <name val="Arial"/>
      <family val="2"/>
    </font>
    <font>
      <sz val="12"/>
      <color theme="1"/>
      <name val="Aptos Narrow"/>
      <family val="2"/>
    </font>
    <font>
      <sz val="12"/>
      <color rgb="FF000000"/>
      <name val="Aptos Narrow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4" borderId="11" xfId="0" applyFont="1" applyFill="1" applyBorder="1" applyAlignment="1">
      <alignment horizontal="center" textRotation="90"/>
    </xf>
    <xf numFmtId="0" fontId="6" fillId="4" borderId="12" xfId="0" applyFont="1" applyFill="1" applyBorder="1" applyAlignment="1">
      <alignment horizontal="center" textRotation="90"/>
    </xf>
    <xf numFmtId="0" fontId="6" fillId="5" borderId="12" xfId="0" applyFont="1" applyFill="1" applyBorder="1" applyAlignment="1">
      <alignment horizontal="center" textRotation="90"/>
    </xf>
    <xf numFmtId="0" fontId="6" fillId="6" borderId="11" xfId="0" applyFont="1" applyFill="1" applyBorder="1" applyAlignment="1">
      <alignment vertical="center"/>
    </xf>
    <xf numFmtId="0" fontId="0" fillId="6" borderId="0" xfId="0" applyFill="1"/>
    <xf numFmtId="0" fontId="6" fillId="6" borderId="12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3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0" fillId="3" borderId="5" xfId="0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textRotation="11"/>
    </xf>
    <xf numFmtId="0" fontId="0" fillId="0" borderId="0" xfId="0" applyAlignment="1">
      <alignment horizontal="center" textRotation="11"/>
    </xf>
    <xf numFmtId="0" fontId="0" fillId="0" borderId="14" xfId="0" applyBorder="1" applyAlignment="1">
      <alignment horizontal="center" textRotation="1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7C80"/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3E92-71E3-46FF-ACE3-9AFEE42718E3}">
  <sheetPr>
    <pageSetUpPr fitToPage="1"/>
  </sheetPr>
  <dimension ref="B2:K184"/>
  <sheetViews>
    <sheetView tabSelected="1" zoomScale="90" zoomScaleNormal="90" workbookViewId="0">
      <selection activeCell="D9" sqref="D9"/>
    </sheetView>
  </sheetViews>
  <sheetFormatPr defaultRowHeight="15.05" x14ac:dyDescent="0.3"/>
  <cols>
    <col min="2" max="2" width="8.88671875" style="1"/>
    <col min="3" max="3" width="24.77734375" style="1" customWidth="1"/>
    <col min="4" max="4" width="58.109375" style="1" bestFit="1" customWidth="1"/>
    <col min="5" max="9" width="15.33203125" style="1" customWidth="1"/>
    <col min="10" max="10" width="114.44140625" style="1" customWidth="1"/>
    <col min="11" max="11" width="8.88671875" style="1"/>
  </cols>
  <sheetData>
    <row r="2" spans="3:10" ht="23.8" x14ac:dyDescent="0.3">
      <c r="C2" s="22"/>
      <c r="D2" s="61"/>
      <c r="E2" s="61"/>
      <c r="F2" s="22"/>
      <c r="G2" s="22"/>
      <c r="H2" s="22"/>
      <c r="I2" s="22"/>
      <c r="J2" s="22"/>
    </row>
    <row r="3" spans="3:10" ht="30.7" x14ac:dyDescent="0.3">
      <c r="C3" s="63" t="s">
        <v>37</v>
      </c>
      <c r="D3" s="63"/>
      <c r="E3" s="39"/>
      <c r="F3" s="22"/>
      <c r="G3" s="22"/>
      <c r="H3" s="22"/>
      <c r="I3" s="22"/>
      <c r="J3" s="22"/>
    </row>
    <row r="4" spans="3:10" x14ac:dyDescent="0.3">
      <c r="C4" s="22"/>
      <c r="D4" s="22"/>
      <c r="E4" s="22"/>
      <c r="F4" s="22"/>
      <c r="G4" s="22"/>
      <c r="H4" s="22"/>
      <c r="I4" s="22"/>
      <c r="J4" s="22"/>
    </row>
    <row r="5" spans="3:10" ht="26.3" x14ac:dyDescent="0.3">
      <c r="C5" s="30" t="s">
        <v>163</v>
      </c>
      <c r="D5" s="31"/>
      <c r="E5" s="24"/>
      <c r="F5" s="24"/>
      <c r="G5" s="24"/>
      <c r="H5" s="24"/>
      <c r="I5" s="24"/>
      <c r="J5" s="22"/>
    </row>
    <row r="6" spans="3:10" x14ac:dyDescent="0.3">
      <c r="E6" s="24"/>
      <c r="F6" s="24"/>
      <c r="G6" s="24"/>
      <c r="H6" s="24"/>
      <c r="I6" s="24"/>
      <c r="J6" s="22"/>
    </row>
    <row r="7" spans="3:10" ht="20.85" customHeight="1" x14ac:dyDescent="0.3">
      <c r="C7" s="62"/>
      <c r="D7" s="62"/>
      <c r="E7" s="24"/>
      <c r="F7" s="24"/>
      <c r="G7" s="24"/>
      <c r="H7" s="24"/>
      <c r="I7" s="24"/>
      <c r="J7" s="22"/>
    </row>
    <row r="8" spans="3:10" ht="20.85" customHeight="1" x14ac:dyDescent="0.3">
      <c r="C8" s="22"/>
      <c r="D8" s="22"/>
      <c r="E8" s="2" t="s">
        <v>0</v>
      </c>
      <c r="F8" s="2" t="s">
        <v>1</v>
      </c>
      <c r="G8" s="2" t="s">
        <v>2</v>
      </c>
      <c r="H8" s="2" t="s">
        <v>3</v>
      </c>
      <c r="I8" s="2" t="s">
        <v>4</v>
      </c>
      <c r="J8" s="21" t="s">
        <v>5</v>
      </c>
    </row>
    <row r="9" spans="3:10" ht="15.65" x14ac:dyDescent="0.3">
      <c r="C9" s="7" t="s">
        <v>6</v>
      </c>
      <c r="D9" s="8"/>
      <c r="E9" s="34"/>
      <c r="F9" s="34"/>
      <c r="G9" s="34"/>
      <c r="H9" s="34"/>
      <c r="I9" s="34"/>
      <c r="J9" s="35"/>
    </row>
    <row r="10" spans="3:10" ht="15.65" x14ac:dyDescent="0.3">
      <c r="C10" s="3"/>
      <c r="D10" s="41" t="s">
        <v>7</v>
      </c>
      <c r="E10" s="20"/>
      <c r="F10" s="5" t="s">
        <v>8</v>
      </c>
      <c r="G10" s="20"/>
      <c r="H10" s="6">
        <v>4.5</v>
      </c>
      <c r="I10" s="5">
        <f>E10*G10*H10</f>
        <v>0</v>
      </c>
      <c r="J10" s="50"/>
    </row>
    <row r="11" spans="3:10" ht="15.65" x14ac:dyDescent="0.3">
      <c r="C11" s="3"/>
      <c r="D11" s="42" t="s">
        <v>9</v>
      </c>
      <c r="E11" s="20"/>
      <c r="F11" s="5" t="s">
        <v>8</v>
      </c>
      <c r="G11" s="20"/>
      <c r="H11" s="5">
        <v>8.9</v>
      </c>
      <c r="I11" s="5">
        <f t="shared" ref="I11:I20" si="0">E11*G11*H11</f>
        <v>0</v>
      </c>
      <c r="J11" s="38"/>
    </row>
    <row r="12" spans="3:10" ht="15.65" x14ac:dyDescent="0.3">
      <c r="C12" s="3"/>
      <c r="D12" s="42" t="s">
        <v>10</v>
      </c>
      <c r="E12" s="20"/>
      <c r="F12" s="5" t="s">
        <v>8</v>
      </c>
      <c r="G12" s="20"/>
      <c r="H12" s="5">
        <v>12.1</v>
      </c>
      <c r="I12" s="5">
        <f t="shared" si="0"/>
        <v>0</v>
      </c>
      <c r="J12" s="38"/>
    </row>
    <row r="13" spans="3:10" ht="15.65" x14ac:dyDescent="0.3">
      <c r="C13" s="3"/>
      <c r="D13" s="42" t="s">
        <v>11</v>
      </c>
      <c r="E13" s="20"/>
      <c r="F13" s="5" t="s">
        <v>8</v>
      </c>
      <c r="G13" s="20"/>
      <c r="H13" s="5">
        <v>14.5</v>
      </c>
      <c r="I13" s="5">
        <f t="shared" si="0"/>
        <v>0</v>
      </c>
      <c r="J13" s="38"/>
    </row>
    <row r="14" spans="3:10" ht="15.65" x14ac:dyDescent="0.3">
      <c r="C14" s="3"/>
      <c r="D14" s="42" t="s">
        <v>12</v>
      </c>
      <c r="E14" s="20"/>
      <c r="F14" s="5" t="s">
        <v>8</v>
      </c>
      <c r="G14" s="20"/>
      <c r="H14" s="5">
        <v>19.350000000000001</v>
      </c>
      <c r="I14" s="5">
        <f t="shared" si="0"/>
        <v>0</v>
      </c>
      <c r="J14" s="38"/>
    </row>
    <row r="15" spans="3:10" ht="15.65" x14ac:dyDescent="0.3">
      <c r="C15" s="3"/>
      <c r="D15" s="42" t="s">
        <v>13</v>
      </c>
      <c r="E15" s="20"/>
      <c r="F15" s="5" t="s">
        <v>8</v>
      </c>
      <c r="G15" s="20"/>
      <c r="H15" s="6">
        <v>24.75</v>
      </c>
      <c r="I15" s="5">
        <f>E15*G15*H15</f>
        <v>0</v>
      </c>
      <c r="J15" s="38"/>
    </row>
    <row r="16" spans="3:10" ht="15.65" x14ac:dyDescent="0.3">
      <c r="C16" s="3"/>
      <c r="D16" s="42" t="s">
        <v>14</v>
      </c>
      <c r="E16" s="20"/>
      <c r="F16" s="5" t="s">
        <v>8</v>
      </c>
      <c r="G16" s="20"/>
      <c r="H16" s="6">
        <v>4.0999999999999996</v>
      </c>
      <c r="I16" s="5">
        <f>E16*G16*H16</f>
        <v>0</v>
      </c>
      <c r="J16" s="38"/>
    </row>
    <row r="17" spans="3:10" ht="15.65" x14ac:dyDescent="0.3">
      <c r="C17" s="3"/>
      <c r="D17" s="42" t="s">
        <v>15</v>
      </c>
      <c r="E17" s="20"/>
      <c r="F17" s="5" t="s">
        <v>8</v>
      </c>
      <c r="G17" s="20"/>
      <c r="H17" s="5">
        <v>6</v>
      </c>
      <c r="I17" s="5">
        <f t="shared" si="0"/>
        <v>0</v>
      </c>
      <c r="J17" s="38"/>
    </row>
    <row r="18" spans="3:10" ht="15.65" x14ac:dyDescent="0.3">
      <c r="C18" s="3"/>
      <c r="D18" s="42" t="s">
        <v>16</v>
      </c>
      <c r="E18" s="20"/>
      <c r="F18" s="5" t="s">
        <v>8</v>
      </c>
      <c r="G18" s="20"/>
      <c r="H18" s="6">
        <v>3.9</v>
      </c>
      <c r="I18" s="5">
        <f t="shared" si="0"/>
        <v>0</v>
      </c>
      <c r="J18" s="38"/>
    </row>
    <row r="19" spans="3:10" ht="15.65" hidden="1" x14ac:dyDescent="0.3">
      <c r="C19" s="3"/>
      <c r="D19" s="42" t="s">
        <v>17</v>
      </c>
      <c r="E19" s="20"/>
      <c r="F19" s="5" t="s">
        <v>8</v>
      </c>
      <c r="G19" s="20"/>
      <c r="H19" s="5">
        <v>6</v>
      </c>
      <c r="I19" s="5">
        <f t="shared" si="0"/>
        <v>0</v>
      </c>
      <c r="J19" s="38"/>
    </row>
    <row r="20" spans="3:10" ht="15.65" hidden="1" x14ac:dyDescent="0.3">
      <c r="C20" s="3"/>
      <c r="D20" s="42" t="s">
        <v>18</v>
      </c>
      <c r="E20" s="20"/>
      <c r="F20" s="5" t="s">
        <v>8</v>
      </c>
      <c r="G20" s="20"/>
      <c r="H20" s="5">
        <v>13.5</v>
      </c>
      <c r="I20" s="5">
        <f t="shared" si="0"/>
        <v>0</v>
      </c>
      <c r="J20" s="38"/>
    </row>
    <row r="21" spans="3:10" ht="15.65" hidden="1" x14ac:dyDescent="0.3">
      <c r="C21" s="3"/>
      <c r="D21" s="17" t="s">
        <v>20</v>
      </c>
      <c r="E21" s="20"/>
      <c r="F21" s="5" t="s">
        <v>8</v>
      </c>
      <c r="G21" s="20"/>
      <c r="H21" s="5">
        <v>19</v>
      </c>
      <c r="I21" s="5">
        <f>E21*G21*H21</f>
        <v>0</v>
      </c>
      <c r="J21" s="51"/>
    </row>
    <row r="22" spans="3:10" ht="15.65" hidden="1" x14ac:dyDescent="0.3">
      <c r="C22" s="3"/>
      <c r="D22" s="42" t="s">
        <v>160</v>
      </c>
      <c r="E22" s="20"/>
      <c r="F22" s="5" t="s">
        <v>19</v>
      </c>
      <c r="G22" s="29"/>
      <c r="H22" s="5">
        <v>12.1</v>
      </c>
      <c r="I22" s="5">
        <f>E22*H22</f>
        <v>0</v>
      </c>
      <c r="J22" s="51"/>
    </row>
    <row r="23" spans="3:10" ht="15.65" x14ac:dyDescent="0.3">
      <c r="C23" s="3"/>
      <c r="D23" s="42" t="s">
        <v>161</v>
      </c>
      <c r="E23" s="20"/>
      <c r="F23" s="5" t="s">
        <v>19</v>
      </c>
      <c r="G23" s="29"/>
      <c r="H23" s="5">
        <v>14.5</v>
      </c>
      <c r="I23" s="5">
        <f>E23*H23</f>
        <v>0</v>
      </c>
      <c r="J23" s="51"/>
    </row>
    <row r="24" spans="3:10" ht="15.65" x14ac:dyDescent="0.3">
      <c r="C24" s="3"/>
      <c r="D24" s="42" t="s">
        <v>150</v>
      </c>
      <c r="E24" s="20"/>
      <c r="F24" s="5" t="s">
        <v>19</v>
      </c>
      <c r="G24" s="29"/>
      <c r="H24" s="5">
        <v>19.350000000000001</v>
      </c>
      <c r="I24" s="5">
        <f>E24*H24</f>
        <v>0</v>
      </c>
      <c r="J24" s="38"/>
    </row>
    <row r="25" spans="3:10" ht="15.65" x14ac:dyDescent="0.3">
      <c r="C25" s="3"/>
      <c r="D25" s="41" t="s">
        <v>158</v>
      </c>
      <c r="E25" s="20"/>
      <c r="F25" s="5" t="s">
        <v>19</v>
      </c>
      <c r="G25" s="29"/>
      <c r="H25" s="5">
        <v>7.1</v>
      </c>
      <c r="I25" s="5">
        <f>E25*H25</f>
        <v>0</v>
      </c>
      <c r="J25" s="50"/>
    </row>
    <row r="26" spans="3:10" ht="15.65" x14ac:dyDescent="0.3">
      <c r="C26" s="3"/>
      <c r="D26" s="17" t="s">
        <v>159</v>
      </c>
      <c r="E26" s="20"/>
      <c r="F26" s="2" t="s">
        <v>19</v>
      </c>
      <c r="G26" s="28"/>
      <c r="H26" s="2">
        <v>3.6</v>
      </c>
      <c r="I26" s="2">
        <f>E26*H26</f>
        <v>0</v>
      </c>
      <c r="J26" s="51"/>
    </row>
    <row r="27" spans="3:10" ht="15.65" x14ac:dyDescent="0.3">
      <c r="C27" s="7" t="s">
        <v>21</v>
      </c>
      <c r="D27" s="8"/>
      <c r="E27" s="55"/>
      <c r="F27" s="8"/>
      <c r="G27" s="26"/>
      <c r="H27" s="8"/>
      <c r="I27" s="8"/>
      <c r="J27" s="32"/>
    </row>
    <row r="28" spans="3:10" ht="15.65" x14ac:dyDescent="0.3">
      <c r="C28" s="3"/>
      <c r="D28" s="43" t="s">
        <v>22</v>
      </c>
      <c r="E28" s="20"/>
      <c r="F28" s="4" t="s">
        <v>19</v>
      </c>
      <c r="G28" s="27"/>
      <c r="H28" s="4">
        <v>12.9</v>
      </c>
      <c r="I28" s="4">
        <f t="shared" ref="I28:I33" si="1">E28*H28</f>
        <v>0</v>
      </c>
      <c r="J28" s="50"/>
    </row>
    <row r="29" spans="3:10" ht="15.65" x14ac:dyDescent="0.3">
      <c r="C29" s="3"/>
      <c r="D29" s="44" t="s">
        <v>23</v>
      </c>
      <c r="E29" s="20"/>
      <c r="F29" s="5" t="s">
        <v>19</v>
      </c>
      <c r="G29" s="29"/>
      <c r="H29" s="5">
        <v>11.05</v>
      </c>
      <c r="I29" s="5">
        <f t="shared" si="1"/>
        <v>0</v>
      </c>
      <c r="J29" s="38"/>
    </row>
    <row r="30" spans="3:10" ht="15.65" x14ac:dyDescent="0.3">
      <c r="C30" s="3"/>
      <c r="D30" s="43" t="s">
        <v>38</v>
      </c>
      <c r="E30" s="20"/>
      <c r="F30" s="5" t="s">
        <v>19</v>
      </c>
      <c r="G30" s="29"/>
      <c r="H30" s="5">
        <v>20.6</v>
      </c>
      <c r="I30" s="5">
        <f t="shared" si="1"/>
        <v>0</v>
      </c>
      <c r="J30" s="50"/>
    </row>
    <row r="31" spans="3:10" ht="15.65" x14ac:dyDescent="0.3">
      <c r="C31" s="3"/>
      <c r="D31" s="44" t="s">
        <v>39</v>
      </c>
      <c r="E31" s="20"/>
      <c r="F31" s="5" t="s">
        <v>19</v>
      </c>
      <c r="G31" s="29"/>
      <c r="H31" s="5">
        <v>41.46</v>
      </c>
      <c r="I31" s="5">
        <f t="shared" si="1"/>
        <v>0</v>
      </c>
      <c r="J31" s="38"/>
    </row>
    <row r="32" spans="3:10" ht="15.65" x14ac:dyDescent="0.3">
      <c r="D32" s="44" t="s">
        <v>40</v>
      </c>
      <c r="E32" s="20"/>
      <c r="F32" s="5" t="s">
        <v>19</v>
      </c>
      <c r="G32" s="29"/>
      <c r="H32" s="5">
        <v>11.73</v>
      </c>
      <c r="I32" s="5">
        <f t="shared" si="1"/>
        <v>0</v>
      </c>
      <c r="J32" s="38"/>
    </row>
    <row r="33" spans="3:10" ht="15.65" x14ac:dyDescent="0.3">
      <c r="D33" s="45" t="s">
        <v>41</v>
      </c>
      <c r="E33" s="20"/>
      <c r="F33" s="2" t="s">
        <v>19</v>
      </c>
      <c r="G33" s="28"/>
      <c r="H33" s="2">
        <v>17.510000000000002</v>
      </c>
      <c r="I33" s="2">
        <f t="shared" si="1"/>
        <v>0</v>
      </c>
      <c r="J33" s="51"/>
    </row>
    <row r="34" spans="3:10" ht="15.65" x14ac:dyDescent="0.3">
      <c r="C34" s="7" t="s">
        <v>24</v>
      </c>
      <c r="D34" s="26"/>
      <c r="E34" s="34"/>
      <c r="F34" s="34"/>
      <c r="G34" s="34"/>
      <c r="H34" s="34"/>
      <c r="I34" s="34"/>
      <c r="J34" s="35"/>
    </row>
    <row r="35" spans="3:10" ht="15.65" x14ac:dyDescent="0.3">
      <c r="D35" s="41" t="s">
        <v>25</v>
      </c>
      <c r="E35" s="20"/>
      <c r="F35" s="4" t="s">
        <v>8</v>
      </c>
      <c r="G35" s="40"/>
      <c r="H35" s="4">
        <v>383.29</v>
      </c>
      <c r="I35" s="4">
        <f>E35*H35</f>
        <v>0</v>
      </c>
      <c r="J35" s="50"/>
    </row>
    <row r="36" spans="3:10" ht="15.65" x14ac:dyDescent="0.3">
      <c r="D36" s="42" t="s">
        <v>168</v>
      </c>
      <c r="E36" s="20"/>
      <c r="F36" s="4" t="s">
        <v>8</v>
      </c>
      <c r="G36" s="40"/>
      <c r="H36" s="4">
        <v>307.55</v>
      </c>
      <c r="I36" s="4">
        <f>E36*H36</f>
        <v>0</v>
      </c>
      <c r="J36" s="50"/>
    </row>
    <row r="37" spans="3:10" ht="15.65" x14ac:dyDescent="0.3">
      <c r="D37" s="42" t="s">
        <v>26</v>
      </c>
      <c r="E37" s="20"/>
      <c r="F37" s="5" t="s">
        <v>8</v>
      </c>
      <c r="G37" s="36"/>
      <c r="H37" s="5">
        <v>232.95</v>
      </c>
      <c r="I37" s="5">
        <f t="shared" ref="I37:I48" si="2">E37*H37</f>
        <v>0</v>
      </c>
      <c r="J37" s="38"/>
    </row>
    <row r="38" spans="3:10" ht="15.65" x14ac:dyDescent="0.3">
      <c r="D38" s="42" t="s">
        <v>27</v>
      </c>
      <c r="E38" s="20"/>
      <c r="F38" s="5" t="s">
        <v>8</v>
      </c>
      <c r="G38" s="36"/>
      <c r="H38" s="5">
        <v>150.36000000000001</v>
      </c>
      <c r="I38" s="5">
        <f t="shared" si="2"/>
        <v>0</v>
      </c>
      <c r="J38" s="38"/>
    </row>
    <row r="39" spans="3:10" ht="15.65" x14ac:dyDescent="0.3">
      <c r="D39" s="42" t="s">
        <v>28</v>
      </c>
      <c r="E39" s="20"/>
      <c r="F39" s="5" t="s">
        <v>8</v>
      </c>
      <c r="G39" s="36"/>
      <c r="H39" s="5">
        <v>189.78</v>
      </c>
      <c r="I39" s="5">
        <f t="shared" si="2"/>
        <v>0</v>
      </c>
      <c r="J39" s="38"/>
    </row>
    <row r="40" spans="3:10" ht="15.65" x14ac:dyDescent="0.3">
      <c r="D40" s="42" t="s">
        <v>29</v>
      </c>
      <c r="E40" s="20"/>
      <c r="F40" s="5" t="s">
        <v>8</v>
      </c>
      <c r="G40" s="36"/>
      <c r="H40" s="5">
        <v>230.78</v>
      </c>
      <c r="I40" s="5">
        <f t="shared" si="2"/>
        <v>0</v>
      </c>
      <c r="J40" s="38"/>
    </row>
    <row r="41" spans="3:10" ht="15.65" x14ac:dyDescent="0.3">
      <c r="D41" s="42" t="s">
        <v>30</v>
      </c>
      <c r="E41" s="20"/>
      <c r="F41" s="5" t="s">
        <v>8</v>
      </c>
      <c r="G41" s="36"/>
      <c r="H41" s="5">
        <v>68.040000000000006</v>
      </c>
      <c r="I41" s="5">
        <f>E41*H41</f>
        <v>0</v>
      </c>
      <c r="J41" s="38"/>
    </row>
    <row r="42" spans="3:10" ht="15.65" x14ac:dyDescent="0.3">
      <c r="D42" s="42" t="s">
        <v>42</v>
      </c>
      <c r="E42" s="20"/>
      <c r="F42" s="5" t="s">
        <v>8</v>
      </c>
      <c r="G42" s="29"/>
      <c r="H42" s="5">
        <v>170.8</v>
      </c>
      <c r="I42" s="5">
        <f>E42*H42</f>
        <v>0</v>
      </c>
      <c r="J42" s="38"/>
    </row>
    <row r="43" spans="3:10" ht="15.65" x14ac:dyDescent="0.3">
      <c r="D43" s="17" t="s">
        <v>43</v>
      </c>
      <c r="E43" s="20"/>
      <c r="F43" s="2" t="s">
        <v>8</v>
      </c>
      <c r="G43" s="28"/>
      <c r="H43" s="2">
        <v>116.55</v>
      </c>
      <c r="I43" s="2">
        <f>E43*H43</f>
        <v>0</v>
      </c>
      <c r="J43" s="51"/>
    </row>
    <row r="44" spans="3:10" ht="15.65" x14ac:dyDescent="0.3">
      <c r="C44" s="7" t="s">
        <v>31</v>
      </c>
      <c r="D44" s="8"/>
      <c r="E44" s="56"/>
      <c r="F44" s="34"/>
      <c r="G44" s="34"/>
      <c r="H44" s="34"/>
      <c r="I44" s="34"/>
      <c r="J44" s="35"/>
    </row>
    <row r="45" spans="3:10" ht="15.65" x14ac:dyDescent="0.3">
      <c r="C45" s="3"/>
      <c r="D45" s="46" t="s">
        <v>32</v>
      </c>
      <c r="E45" s="20"/>
      <c r="F45" s="4" t="s">
        <v>8</v>
      </c>
      <c r="G45" s="40"/>
      <c r="H45" s="4">
        <v>48.52</v>
      </c>
      <c r="I45" s="4">
        <f>E44*H45</f>
        <v>0</v>
      </c>
      <c r="J45" s="50"/>
    </row>
    <row r="46" spans="3:10" ht="15.65" x14ac:dyDescent="0.3">
      <c r="C46" s="3"/>
      <c r="D46" s="47" t="s">
        <v>33</v>
      </c>
      <c r="E46" s="20"/>
      <c r="F46" s="5" t="s">
        <v>8</v>
      </c>
      <c r="G46" s="36"/>
      <c r="H46" s="5">
        <v>64.8</v>
      </c>
      <c r="I46" s="5">
        <f>E45*H46</f>
        <v>0</v>
      </c>
      <c r="J46" s="38"/>
    </row>
    <row r="47" spans="3:10" ht="15.65" x14ac:dyDescent="0.3">
      <c r="C47" s="3"/>
      <c r="D47" s="47" t="s">
        <v>34</v>
      </c>
      <c r="E47" s="20"/>
      <c r="F47" s="5" t="s">
        <v>8</v>
      </c>
      <c r="G47" s="36"/>
      <c r="H47" s="5">
        <v>89.64</v>
      </c>
      <c r="I47" s="5">
        <f t="shared" si="2"/>
        <v>0</v>
      </c>
      <c r="J47" s="38"/>
    </row>
    <row r="48" spans="3:10" ht="15.65" x14ac:dyDescent="0.3">
      <c r="C48" s="3"/>
      <c r="D48" s="47" t="s">
        <v>35</v>
      </c>
      <c r="E48" s="20"/>
      <c r="F48" s="5" t="s">
        <v>8</v>
      </c>
      <c r="G48" s="36"/>
      <c r="H48" s="5">
        <v>118.69</v>
      </c>
      <c r="I48" s="5">
        <f t="shared" si="2"/>
        <v>0</v>
      </c>
      <c r="J48" s="38"/>
    </row>
    <row r="49" spans="3:10" ht="15.65" hidden="1" x14ac:dyDescent="0.3">
      <c r="C49" s="7" t="s">
        <v>44</v>
      </c>
      <c r="D49" s="8"/>
      <c r="E49" s="52"/>
      <c r="F49" s="53"/>
      <c r="G49" s="54"/>
      <c r="H49" s="53"/>
      <c r="I49" s="53"/>
      <c r="J49" s="32"/>
    </row>
    <row r="50" spans="3:10" ht="15.65" hidden="1" x14ac:dyDescent="0.3">
      <c r="C50" s="3"/>
      <c r="D50" s="41" t="s">
        <v>45</v>
      </c>
      <c r="E50" s="20"/>
      <c r="F50" s="5" t="s">
        <v>8</v>
      </c>
      <c r="G50" s="29"/>
      <c r="H50" s="5">
        <v>0.245</v>
      </c>
      <c r="I50" s="5">
        <f>E50*H50</f>
        <v>0</v>
      </c>
      <c r="J50" s="50"/>
    </row>
    <row r="51" spans="3:10" ht="15.65" hidden="1" x14ac:dyDescent="0.3">
      <c r="C51" s="3"/>
      <c r="D51" s="42" t="s">
        <v>46</v>
      </c>
      <c r="E51" s="20"/>
      <c r="F51" s="5" t="s">
        <v>8</v>
      </c>
      <c r="G51" s="29"/>
      <c r="H51" s="5">
        <v>0.13400000000000001</v>
      </c>
      <c r="I51" s="5">
        <f t="shared" ref="I51:I66" si="3">E51*H51</f>
        <v>0</v>
      </c>
      <c r="J51" s="38"/>
    </row>
    <row r="52" spans="3:10" ht="15.65" hidden="1" x14ac:dyDescent="0.3">
      <c r="C52" s="3"/>
      <c r="D52" s="42" t="s">
        <v>47</v>
      </c>
      <c r="E52" s="20"/>
      <c r="F52" s="5" t="s">
        <v>8</v>
      </c>
      <c r="G52" s="29"/>
      <c r="H52" s="5">
        <v>0.23</v>
      </c>
      <c r="I52" s="5">
        <f t="shared" si="3"/>
        <v>0</v>
      </c>
      <c r="J52" s="38"/>
    </row>
    <row r="53" spans="3:10" ht="15.65" hidden="1" x14ac:dyDescent="0.3">
      <c r="C53" s="3"/>
      <c r="D53" s="42" t="s">
        <v>48</v>
      </c>
      <c r="E53" s="20"/>
      <c r="F53" s="5" t="s">
        <v>8</v>
      </c>
      <c r="G53" s="29"/>
      <c r="H53" s="5">
        <v>0.24</v>
      </c>
      <c r="I53" s="5">
        <f t="shared" si="3"/>
        <v>0</v>
      </c>
      <c r="J53" s="38"/>
    </row>
    <row r="54" spans="3:10" ht="15.65" hidden="1" x14ac:dyDescent="0.3">
      <c r="C54" s="3"/>
      <c r="D54" s="42" t="s">
        <v>49</v>
      </c>
      <c r="E54" s="20"/>
      <c r="F54" s="5" t="s">
        <v>8</v>
      </c>
      <c r="G54" s="29"/>
      <c r="H54" s="5">
        <v>0.158</v>
      </c>
      <c r="I54" s="5">
        <f t="shared" si="3"/>
        <v>0</v>
      </c>
      <c r="J54" s="38"/>
    </row>
    <row r="55" spans="3:10" ht="15.65" hidden="1" x14ac:dyDescent="0.3">
      <c r="C55" s="3"/>
      <c r="D55" s="42" t="s">
        <v>50</v>
      </c>
      <c r="E55" s="20"/>
      <c r="F55" s="5" t="s">
        <v>8</v>
      </c>
      <c r="G55" s="29"/>
      <c r="H55" s="5">
        <v>0.23</v>
      </c>
      <c r="I55" s="5">
        <f t="shared" si="3"/>
        <v>0</v>
      </c>
      <c r="J55" s="38"/>
    </row>
    <row r="56" spans="3:10" ht="15.65" hidden="1" x14ac:dyDescent="0.3">
      <c r="C56" s="3"/>
      <c r="D56" s="42" t="s">
        <v>51</v>
      </c>
      <c r="E56" s="20"/>
      <c r="F56" s="5" t="s">
        <v>8</v>
      </c>
      <c r="G56" s="29"/>
      <c r="H56" s="5">
        <v>0.30499999999999999</v>
      </c>
      <c r="I56" s="5">
        <f t="shared" si="3"/>
        <v>0</v>
      </c>
      <c r="J56" s="38"/>
    </row>
    <row r="57" spans="3:10" ht="15.65" hidden="1" x14ac:dyDescent="0.3">
      <c r="C57" s="3"/>
      <c r="D57" s="42" t="s">
        <v>52</v>
      </c>
      <c r="E57" s="20"/>
      <c r="F57" s="5" t="s">
        <v>8</v>
      </c>
      <c r="G57" s="29"/>
      <c r="H57" s="5">
        <v>0.49</v>
      </c>
      <c r="I57" s="5">
        <f t="shared" si="3"/>
        <v>0</v>
      </c>
      <c r="J57" s="38"/>
    </row>
    <row r="58" spans="3:10" ht="15.65" hidden="1" x14ac:dyDescent="0.3">
      <c r="C58" s="3"/>
      <c r="D58" s="42" t="s">
        <v>53</v>
      </c>
      <c r="E58" s="20"/>
      <c r="F58" s="5" t="s">
        <v>8</v>
      </c>
      <c r="G58" s="29"/>
      <c r="H58" s="5">
        <v>0.27500000000000002</v>
      </c>
      <c r="I58" s="5">
        <f t="shared" si="3"/>
        <v>0</v>
      </c>
      <c r="J58" s="38"/>
    </row>
    <row r="59" spans="3:10" ht="15.65" hidden="1" x14ac:dyDescent="0.3">
      <c r="C59" s="3"/>
      <c r="D59" s="42" t="s">
        <v>54</v>
      </c>
      <c r="E59" s="20"/>
      <c r="F59" s="5" t="s">
        <v>8</v>
      </c>
      <c r="G59" s="29"/>
      <c r="H59" s="5">
        <v>0.28000000000000003</v>
      </c>
      <c r="I59" s="5">
        <f t="shared" si="3"/>
        <v>0</v>
      </c>
      <c r="J59" s="38"/>
    </row>
    <row r="60" spans="3:10" ht="15.65" hidden="1" x14ac:dyDescent="0.3">
      <c r="C60" s="3"/>
      <c r="D60" s="42" t="s">
        <v>55</v>
      </c>
      <c r="E60" s="20"/>
      <c r="F60" s="5" t="s">
        <v>8</v>
      </c>
      <c r="G60" s="29"/>
      <c r="H60" s="5">
        <v>0.34</v>
      </c>
      <c r="I60" s="5">
        <f t="shared" si="3"/>
        <v>0</v>
      </c>
      <c r="J60" s="38"/>
    </row>
    <row r="61" spans="3:10" ht="15.65" hidden="1" x14ac:dyDescent="0.3">
      <c r="C61" s="3"/>
      <c r="D61" s="42" t="s">
        <v>56</v>
      </c>
      <c r="E61" s="20"/>
      <c r="F61" s="5" t="s">
        <v>8</v>
      </c>
      <c r="G61" s="29"/>
      <c r="H61" s="5">
        <v>0.375</v>
      </c>
      <c r="I61" s="5">
        <f t="shared" si="3"/>
        <v>0</v>
      </c>
      <c r="J61" s="38"/>
    </row>
    <row r="62" spans="3:10" ht="15.65" hidden="1" x14ac:dyDescent="0.3">
      <c r="C62" s="3"/>
      <c r="D62" s="42" t="s">
        <v>57</v>
      </c>
      <c r="E62" s="20"/>
      <c r="F62" s="5" t="s">
        <v>8</v>
      </c>
      <c r="G62" s="29"/>
      <c r="H62" s="5">
        <v>0.495</v>
      </c>
      <c r="I62" s="5">
        <f t="shared" si="3"/>
        <v>0</v>
      </c>
      <c r="J62" s="38"/>
    </row>
    <row r="63" spans="3:10" ht="15.65" hidden="1" x14ac:dyDescent="0.3">
      <c r="C63" s="3"/>
      <c r="D63" s="42" t="s">
        <v>58</v>
      </c>
      <c r="E63" s="20"/>
      <c r="F63" s="5" t="s">
        <v>8</v>
      </c>
      <c r="G63" s="29"/>
      <c r="H63" s="5">
        <v>0.57999999999999996</v>
      </c>
      <c r="I63" s="5">
        <f t="shared" si="3"/>
        <v>0</v>
      </c>
      <c r="J63" s="38"/>
    </row>
    <row r="64" spans="3:10" ht="15.65" hidden="1" x14ac:dyDescent="0.3">
      <c r="C64" s="3"/>
      <c r="D64" s="42" t="s">
        <v>59</v>
      </c>
      <c r="E64" s="20"/>
      <c r="F64" s="5" t="s">
        <v>8</v>
      </c>
      <c r="G64" s="29"/>
      <c r="H64" s="5">
        <v>0.7</v>
      </c>
      <c r="I64" s="5">
        <f t="shared" si="3"/>
        <v>0</v>
      </c>
      <c r="J64" s="38"/>
    </row>
    <row r="65" spans="3:10" ht="15.65" hidden="1" x14ac:dyDescent="0.3">
      <c r="C65" s="3"/>
      <c r="D65" s="42" t="s">
        <v>60</v>
      </c>
      <c r="E65" s="20"/>
      <c r="F65" s="5" t="s">
        <v>8</v>
      </c>
      <c r="G65" s="29"/>
      <c r="H65" s="5">
        <v>1.19</v>
      </c>
      <c r="I65" s="5">
        <f t="shared" si="3"/>
        <v>0</v>
      </c>
      <c r="J65" s="38"/>
    </row>
    <row r="66" spans="3:10" ht="15.65" hidden="1" x14ac:dyDescent="0.3">
      <c r="C66" s="3"/>
      <c r="D66" s="17" t="s">
        <v>61</v>
      </c>
      <c r="E66" s="21"/>
      <c r="F66" s="2" t="s">
        <v>8</v>
      </c>
      <c r="G66" s="28"/>
      <c r="H66" s="2">
        <v>1.5</v>
      </c>
      <c r="I66" s="2">
        <f t="shared" si="3"/>
        <v>0</v>
      </c>
      <c r="J66" s="51"/>
    </row>
    <row r="67" spans="3:10" ht="15.65" x14ac:dyDescent="0.3">
      <c r="C67" s="7" t="s">
        <v>62</v>
      </c>
      <c r="D67" s="8"/>
      <c r="E67" s="55"/>
      <c r="F67" s="8"/>
      <c r="G67" s="26"/>
      <c r="H67" s="8"/>
      <c r="I67" s="8"/>
      <c r="J67" s="32"/>
    </row>
    <row r="68" spans="3:10" ht="15.65" x14ac:dyDescent="0.3">
      <c r="C68" s="3"/>
      <c r="D68" s="41" t="s">
        <v>63</v>
      </c>
      <c r="E68" s="20"/>
      <c r="F68" s="4" t="s">
        <v>8</v>
      </c>
      <c r="G68" s="27"/>
      <c r="H68" s="4">
        <v>3.25</v>
      </c>
      <c r="I68" s="4">
        <f t="shared" ref="I68:I73" si="4">E68*H68</f>
        <v>0</v>
      </c>
      <c r="J68" s="50"/>
    </row>
    <row r="69" spans="3:10" ht="15.65" x14ac:dyDescent="0.3">
      <c r="C69" s="3"/>
      <c r="D69" s="42" t="s">
        <v>64</v>
      </c>
      <c r="E69" s="20"/>
      <c r="F69" s="5" t="s">
        <v>8</v>
      </c>
      <c r="G69" s="29"/>
      <c r="H69" s="5">
        <v>5.5</v>
      </c>
      <c r="I69" s="5">
        <f t="shared" si="4"/>
        <v>0</v>
      </c>
      <c r="J69" s="38"/>
    </row>
    <row r="70" spans="3:10" ht="15.65" x14ac:dyDescent="0.3">
      <c r="C70" s="3"/>
      <c r="D70" s="42" t="s">
        <v>65</v>
      </c>
      <c r="E70" s="20"/>
      <c r="F70" s="5" t="s">
        <v>8</v>
      </c>
      <c r="G70" s="29"/>
      <c r="H70" s="5">
        <v>5.5</v>
      </c>
      <c r="I70" s="5">
        <f t="shared" si="4"/>
        <v>0</v>
      </c>
      <c r="J70" s="38"/>
    </row>
    <row r="71" spans="3:10" ht="15.65" x14ac:dyDescent="0.3">
      <c r="C71" s="3"/>
      <c r="D71" s="42" t="s">
        <v>66</v>
      </c>
      <c r="E71" s="20"/>
      <c r="F71" s="5" t="s">
        <v>8</v>
      </c>
      <c r="G71" s="29"/>
      <c r="H71" s="5">
        <v>9.1999999999999993</v>
      </c>
      <c r="I71" s="5">
        <f t="shared" si="4"/>
        <v>0</v>
      </c>
      <c r="J71" s="38"/>
    </row>
    <row r="72" spans="3:10" ht="15.65" x14ac:dyDescent="0.3">
      <c r="C72" s="3"/>
      <c r="D72" s="42" t="s">
        <v>67</v>
      </c>
      <c r="E72" s="20"/>
      <c r="F72" s="5" t="s">
        <v>8</v>
      </c>
      <c r="G72" s="29"/>
      <c r="H72" s="5">
        <v>12.25</v>
      </c>
      <c r="I72" s="5">
        <f t="shared" si="4"/>
        <v>0</v>
      </c>
      <c r="J72" s="38"/>
    </row>
    <row r="73" spans="3:10" ht="15.65" x14ac:dyDescent="0.3">
      <c r="C73" s="3"/>
      <c r="D73" s="17" t="s">
        <v>124</v>
      </c>
      <c r="E73" s="20"/>
      <c r="F73" s="2" t="s">
        <v>8</v>
      </c>
      <c r="G73" s="28"/>
      <c r="H73" s="2">
        <v>0.23599999999999999</v>
      </c>
      <c r="I73" s="2">
        <f t="shared" si="4"/>
        <v>0</v>
      </c>
      <c r="J73" s="51"/>
    </row>
    <row r="74" spans="3:10" ht="15.65" x14ac:dyDescent="0.3">
      <c r="C74" s="7" t="s">
        <v>44</v>
      </c>
      <c r="D74" s="26"/>
      <c r="E74" s="34"/>
      <c r="F74" s="34"/>
      <c r="G74" s="34"/>
      <c r="H74" s="34"/>
      <c r="I74" s="34"/>
      <c r="J74" s="35"/>
    </row>
    <row r="75" spans="3:10" ht="15.65" x14ac:dyDescent="0.3">
      <c r="D75" s="59" t="s">
        <v>45</v>
      </c>
      <c r="E75" s="20"/>
      <c r="F75" s="2" t="s">
        <v>8</v>
      </c>
      <c r="G75" s="58"/>
      <c r="H75" s="57">
        <v>8.5000000000000006E-2</v>
      </c>
      <c r="I75" s="5">
        <f>E74*H75</f>
        <v>0</v>
      </c>
      <c r="J75" s="51"/>
    </row>
    <row r="76" spans="3:10" ht="15.65" x14ac:dyDescent="0.3">
      <c r="D76" s="59" t="s">
        <v>46</v>
      </c>
      <c r="E76" s="20"/>
      <c r="F76" s="2" t="s">
        <v>8</v>
      </c>
      <c r="G76" s="58"/>
      <c r="H76" s="57">
        <v>8.5000000000000006E-2</v>
      </c>
      <c r="I76" s="5">
        <f>E75*H76</f>
        <v>0</v>
      </c>
      <c r="J76" s="51"/>
    </row>
    <row r="77" spans="3:10" ht="15.65" x14ac:dyDescent="0.3">
      <c r="D77" s="59" t="s">
        <v>47</v>
      </c>
      <c r="E77" s="20"/>
      <c r="F77" s="2" t="s">
        <v>8</v>
      </c>
      <c r="G77" s="58"/>
      <c r="H77" s="57">
        <v>8.5000000000000006E-2</v>
      </c>
      <c r="I77" s="5">
        <f t="shared" ref="I77:I91" si="5">E77*H77</f>
        <v>0</v>
      </c>
      <c r="J77" s="51"/>
    </row>
    <row r="78" spans="3:10" ht="15.65" x14ac:dyDescent="0.3">
      <c r="D78" s="59" t="s">
        <v>48</v>
      </c>
      <c r="E78" s="20"/>
      <c r="F78" s="2" t="s">
        <v>8</v>
      </c>
      <c r="G78" s="58"/>
      <c r="H78" s="57">
        <v>8.5000000000000006E-2</v>
      </c>
      <c r="I78" s="5">
        <f t="shared" si="5"/>
        <v>0</v>
      </c>
      <c r="J78" s="51"/>
    </row>
    <row r="79" spans="3:10" ht="15.65" x14ac:dyDescent="0.3">
      <c r="D79" s="59" t="s">
        <v>49</v>
      </c>
      <c r="E79" s="20"/>
      <c r="F79" s="2" t="s">
        <v>8</v>
      </c>
      <c r="G79" s="58"/>
      <c r="H79" s="5">
        <v>0.17499999999999999</v>
      </c>
      <c r="I79" s="5">
        <f t="shared" si="5"/>
        <v>0</v>
      </c>
      <c r="J79" s="51"/>
    </row>
    <row r="80" spans="3:10" ht="15.65" x14ac:dyDescent="0.3">
      <c r="D80" s="59" t="s">
        <v>50</v>
      </c>
      <c r="E80" s="20"/>
      <c r="F80" s="2" t="s">
        <v>8</v>
      </c>
      <c r="G80" s="58"/>
      <c r="H80" s="5">
        <v>0.17499999999999999</v>
      </c>
      <c r="I80" s="5">
        <f t="shared" si="5"/>
        <v>0</v>
      </c>
      <c r="J80" s="51"/>
    </row>
    <row r="81" spans="3:10" ht="15.65" x14ac:dyDescent="0.3">
      <c r="D81" s="59" t="s">
        <v>51</v>
      </c>
      <c r="E81" s="20"/>
      <c r="F81" s="2" t="s">
        <v>8</v>
      </c>
      <c r="G81" s="58"/>
      <c r="H81" s="5">
        <v>0.17499999999999999</v>
      </c>
      <c r="I81" s="5">
        <f t="shared" si="5"/>
        <v>0</v>
      </c>
      <c r="J81" s="51"/>
    </row>
    <row r="82" spans="3:10" ht="15.65" x14ac:dyDescent="0.3">
      <c r="D82" s="59" t="s">
        <v>52</v>
      </c>
      <c r="E82" s="20"/>
      <c r="F82" s="2" t="s">
        <v>8</v>
      </c>
      <c r="G82" s="58"/>
      <c r="H82" s="5">
        <v>0.17499999999999999</v>
      </c>
      <c r="I82" s="5">
        <f t="shared" si="5"/>
        <v>0</v>
      </c>
      <c r="J82" s="51"/>
    </row>
    <row r="83" spans="3:10" ht="15.65" x14ac:dyDescent="0.3">
      <c r="D83" s="59" t="s">
        <v>53</v>
      </c>
      <c r="E83" s="20"/>
      <c r="F83" s="2" t="s">
        <v>8</v>
      </c>
      <c r="G83" s="58"/>
      <c r="H83" s="57">
        <v>0.34</v>
      </c>
      <c r="I83" s="5">
        <f t="shared" si="5"/>
        <v>0</v>
      </c>
      <c r="J83" s="51"/>
    </row>
    <row r="84" spans="3:10" ht="15.65" x14ac:dyDescent="0.3">
      <c r="D84" s="59" t="s">
        <v>54</v>
      </c>
      <c r="E84" s="20"/>
      <c r="F84" s="2" t="s">
        <v>8</v>
      </c>
      <c r="G84" s="58"/>
      <c r="H84" s="57">
        <v>0.34</v>
      </c>
      <c r="I84" s="5">
        <f t="shared" si="5"/>
        <v>0</v>
      </c>
      <c r="J84" s="51"/>
    </row>
    <row r="85" spans="3:10" ht="15.65" x14ac:dyDescent="0.3">
      <c r="D85" s="59" t="s">
        <v>55</v>
      </c>
      <c r="E85" s="20"/>
      <c r="F85" s="2" t="s">
        <v>8</v>
      </c>
      <c r="G85" s="58"/>
      <c r="H85" s="57">
        <v>0.34</v>
      </c>
      <c r="I85" s="5">
        <f t="shared" si="5"/>
        <v>0</v>
      </c>
      <c r="J85" s="51"/>
    </row>
    <row r="86" spans="3:10" ht="15.65" x14ac:dyDescent="0.3">
      <c r="D86" s="59" t="s">
        <v>56</v>
      </c>
      <c r="E86" s="20"/>
      <c r="F86" s="2" t="s">
        <v>8</v>
      </c>
      <c r="G86" s="58"/>
      <c r="H86" s="57">
        <v>0.46500000000000002</v>
      </c>
      <c r="I86" s="5">
        <f t="shared" si="5"/>
        <v>0</v>
      </c>
      <c r="J86" s="51"/>
    </row>
    <row r="87" spans="3:10" ht="15.65" x14ac:dyDescent="0.3">
      <c r="D87" s="59" t="s">
        <v>57</v>
      </c>
      <c r="E87" s="20"/>
      <c r="F87" s="2" t="s">
        <v>8</v>
      </c>
      <c r="G87" s="58"/>
      <c r="H87" s="57">
        <v>0.46500000000000002</v>
      </c>
      <c r="I87" s="5">
        <f t="shared" si="5"/>
        <v>0</v>
      </c>
      <c r="J87" s="51"/>
    </row>
    <row r="88" spans="3:10" ht="15.65" x14ac:dyDescent="0.3">
      <c r="D88" s="59" t="s">
        <v>58</v>
      </c>
      <c r="E88" s="20"/>
      <c r="F88" s="2" t="s">
        <v>8</v>
      </c>
      <c r="G88" s="58"/>
      <c r="H88" s="57">
        <v>0.46500000000000002</v>
      </c>
      <c r="I88" s="5">
        <f t="shared" si="5"/>
        <v>0</v>
      </c>
      <c r="J88" s="51"/>
    </row>
    <row r="89" spans="3:10" ht="15.65" x14ac:dyDescent="0.3">
      <c r="D89" s="59" t="s">
        <v>59</v>
      </c>
      <c r="E89" s="20"/>
      <c r="F89" s="2" t="s">
        <v>8</v>
      </c>
      <c r="G89" s="58"/>
      <c r="H89" s="57">
        <v>0.46500000000000002</v>
      </c>
      <c r="I89" s="5">
        <f t="shared" si="5"/>
        <v>0</v>
      </c>
      <c r="J89" s="51"/>
    </row>
    <row r="90" spans="3:10" ht="15.65" x14ac:dyDescent="0.3">
      <c r="D90" s="59" t="s">
        <v>60</v>
      </c>
      <c r="E90" s="20"/>
      <c r="F90" s="2" t="s">
        <v>8</v>
      </c>
      <c r="G90" s="58"/>
      <c r="H90" s="57">
        <v>0.82</v>
      </c>
      <c r="I90" s="5">
        <f t="shared" si="5"/>
        <v>0</v>
      </c>
      <c r="J90" s="51"/>
    </row>
    <row r="91" spans="3:10" ht="15.65" x14ac:dyDescent="0.3">
      <c r="D91" s="59" t="s">
        <v>61</v>
      </c>
      <c r="E91" s="20"/>
      <c r="F91" s="2" t="s">
        <v>8</v>
      </c>
      <c r="G91" s="58"/>
      <c r="H91" s="57">
        <v>0.82</v>
      </c>
      <c r="I91" s="5">
        <f t="shared" si="5"/>
        <v>0</v>
      </c>
      <c r="J91" s="51"/>
    </row>
    <row r="92" spans="3:10" ht="15.65" x14ac:dyDescent="0.3">
      <c r="C92" s="7" t="s">
        <v>68</v>
      </c>
      <c r="D92" s="8"/>
      <c r="E92" s="55"/>
      <c r="F92" s="8"/>
      <c r="G92" s="26"/>
      <c r="H92" s="8"/>
      <c r="I92" s="8"/>
      <c r="J92" s="32"/>
    </row>
    <row r="93" spans="3:10" ht="15.65" x14ac:dyDescent="0.3">
      <c r="C93" s="3"/>
      <c r="D93" s="41" t="s">
        <v>69</v>
      </c>
      <c r="E93" s="20"/>
      <c r="F93" s="4" t="s">
        <v>8</v>
      </c>
      <c r="G93" s="27"/>
      <c r="H93" s="4">
        <v>2.5000000000000001E-2</v>
      </c>
      <c r="I93" s="4">
        <f t="shared" ref="I93:I102" si="6">E93*H93</f>
        <v>0</v>
      </c>
      <c r="J93" s="50"/>
    </row>
    <row r="94" spans="3:10" ht="15.65" x14ac:dyDescent="0.3">
      <c r="C94" s="3"/>
      <c r="D94" s="42" t="s">
        <v>70</v>
      </c>
      <c r="E94" s="20"/>
      <c r="F94" s="5" t="s">
        <v>8</v>
      </c>
      <c r="G94" s="29"/>
      <c r="H94" s="5">
        <v>0.17499999999999999</v>
      </c>
      <c r="I94" s="5">
        <f t="shared" si="6"/>
        <v>0</v>
      </c>
      <c r="J94" s="38"/>
    </row>
    <row r="95" spans="3:10" ht="15.65" x14ac:dyDescent="0.3">
      <c r="C95" s="3"/>
      <c r="D95" s="42" t="s">
        <v>71</v>
      </c>
      <c r="E95" s="20"/>
      <c r="F95" s="5" t="s">
        <v>8</v>
      </c>
      <c r="G95" s="29"/>
      <c r="H95" s="5">
        <v>0.63</v>
      </c>
      <c r="I95" s="5">
        <f t="shared" si="6"/>
        <v>0</v>
      </c>
      <c r="J95" s="38"/>
    </row>
    <row r="96" spans="3:10" ht="15.65" x14ac:dyDescent="0.3">
      <c r="C96" s="3"/>
      <c r="D96" s="42" t="s">
        <v>72</v>
      </c>
      <c r="E96" s="20"/>
      <c r="F96" s="5" t="s">
        <v>8</v>
      </c>
      <c r="G96" s="29"/>
      <c r="H96" s="5">
        <v>0.63</v>
      </c>
      <c r="I96" s="5">
        <f t="shared" si="6"/>
        <v>0</v>
      </c>
      <c r="J96" s="38"/>
    </row>
    <row r="97" spans="3:10" ht="15.65" x14ac:dyDescent="0.3">
      <c r="C97" s="3"/>
      <c r="D97" s="42" t="s">
        <v>73</v>
      </c>
      <c r="E97" s="20"/>
      <c r="F97" s="5" t="s">
        <v>8</v>
      </c>
      <c r="G97" s="29"/>
      <c r="H97" s="5">
        <v>0.83</v>
      </c>
      <c r="I97" s="5">
        <f t="shared" si="6"/>
        <v>0</v>
      </c>
      <c r="J97" s="38"/>
    </row>
    <row r="98" spans="3:10" ht="15.65" x14ac:dyDescent="0.3">
      <c r="C98" s="3"/>
      <c r="D98" s="42" t="s">
        <v>74</v>
      </c>
      <c r="E98" s="20"/>
      <c r="F98" s="5" t="s">
        <v>8</v>
      </c>
      <c r="G98" s="29"/>
      <c r="H98" s="5">
        <v>0.83</v>
      </c>
      <c r="I98" s="5">
        <f t="shared" si="6"/>
        <v>0</v>
      </c>
      <c r="J98" s="38"/>
    </row>
    <row r="99" spans="3:10" ht="15.65" x14ac:dyDescent="0.3">
      <c r="C99" s="3"/>
      <c r="D99" s="42" t="s">
        <v>75</v>
      </c>
      <c r="E99" s="20"/>
      <c r="F99" s="5" t="s">
        <v>8</v>
      </c>
      <c r="G99" s="29"/>
      <c r="H99" s="5">
        <v>0.97</v>
      </c>
      <c r="I99" s="5">
        <f t="shared" si="6"/>
        <v>0</v>
      </c>
      <c r="J99" s="38"/>
    </row>
    <row r="100" spans="3:10" ht="15.65" x14ac:dyDescent="0.3">
      <c r="C100" s="3"/>
      <c r="D100" s="42" t="s">
        <v>76</v>
      </c>
      <c r="E100" s="20"/>
      <c r="F100" s="5" t="s">
        <v>8</v>
      </c>
      <c r="G100" s="29"/>
      <c r="H100" s="5">
        <v>0.11600000000000001</v>
      </c>
      <c r="I100" s="5">
        <f t="shared" si="6"/>
        <v>0</v>
      </c>
      <c r="J100" s="38"/>
    </row>
    <row r="101" spans="3:10" ht="15.65" x14ac:dyDescent="0.3">
      <c r="C101" s="3"/>
      <c r="D101" s="42" t="s">
        <v>77</v>
      </c>
      <c r="E101" s="20"/>
      <c r="F101" s="5" t="s">
        <v>8</v>
      </c>
      <c r="G101" s="29"/>
      <c r="H101" s="5">
        <v>8.5000000000000006E-2</v>
      </c>
      <c r="I101" s="5">
        <f t="shared" si="6"/>
        <v>0</v>
      </c>
      <c r="J101" s="38"/>
    </row>
    <row r="102" spans="3:10" ht="15.65" x14ac:dyDescent="0.3">
      <c r="C102" s="3"/>
      <c r="D102" s="42" t="s">
        <v>78</v>
      </c>
      <c r="E102" s="20"/>
      <c r="F102" s="5" t="s">
        <v>8</v>
      </c>
      <c r="G102" s="29"/>
      <c r="H102" s="5">
        <v>0.06</v>
      </c>
      <c r="I102" s="5">
        <f t="shared" si="6"/>
        <v>0</v>
      </c>
      <c r="J102" s="38"/>
    </row>
    <row r="103" spans="3:10" ht="15.65" x14ac:dyDescent="0.3">
      <c r="C103" s="3"/>
      <c r="D103" s="17" t="s">
        <v>79</v>
      </c>
      <c r="E103" s="20"/>
      <c r="F103" s="2" t="s">
        <v>8</v>
      </c>
      <c r="G103" s="28"/>
      <c r="H103" s="2">
        <v>0.06</v>
      </c>
      <c r="I103" s="2">
        <f>E103*H103</f>
        <v>0</v>
      </c>
      <c r="J103" s="51"/>
    </row>
    <row r="104" spans="3:10" ht="15.65" x14ac:dyDescent="0.3">
      <c r="C104" s="7" t="s">
        <v>80</v>
      </c>
      <c r="D104" s="8"/>
      <c r="E104" s="55"/>
      <c r="F104" s="8"/>
      <c r="G104" s="26"/>
      <c r="H104" s="8"/>
      <c r="I104" s="8"/>
      <c r="J104" s="32"/>
    </row>
    <row r="105" spans="3:10" ht="15.65" x14ac:dyDescent="0.3">
      <c r="C105" s="3"/>
      <c r="D105" s="46" t="s">
        <v>81</v>
      </c>
      <c r="E105" s="20"/>
      <c r="F105" s="4" t="s">
        <v>82</v>
      </c>
      <c r="G105" s="27"/>
      <c r="H105" s="4">
        <v>9.9000000000000005E-2</v>
      </c>
      <c r="I105" s="4">
        <f t="shared" ref="I105:I110" si="7">E105*H105</f>
        <v>0</v>
      </c>
      <c r="J105" s="50"/>
    </row>
    <row r="106" spans="3:10" ht="15.65" x14ac:dyDescent="0.3">
      <c r="C106" s="3"/>
      <c r="D106" s="47" t="s">
        <v>83</v>
      </c>
      <c r="E106" s="20"/>
      <c r="F106" s="5" t="s">
        <v>82</v>
      </c>
      <c r="G106" s="29"/>
      <c r="H106" s="5">
        <v>0.13</v>
      </c>
      <c r="I106" s="5">
        <f t="shared" si="7"/>
        <v>0</v>
      </c>
      <c r="J106" s="38"/>
    </row>
    <row r="107" spans="3:10" ht="15.65" x14ac:dyDescent="0.3">
      <c r="C107" s="3"/>
      <c r="D107" s="47" t="s">
        <v>84</v>
      </c>
      <c r="E107" s="20"/>
      <c r="F107" s="5" t="s">
        <v>82</v>
      </c>
      <c r="G107" s="29"/>
      <c r="H107" s="5">
        <v>0.316</v>
      </c>
      <c r="I107" s="5">
        <f t="shared" si="7"/>
        <v>0</v>
      </c>
      <c r="J107" s="38"/>
    </row>
    <row r="108" spans="3:10" ht="15.65" x14ac:dyDescent="0.3">
      <c r="C108" s="3"/>
      <c r="D108" s="47" t="s">
        <v>85</v>
      </c>
      <c r="E108" s="20"/>
      <c r="F108" s="5" t="s">
        <v>82</v>
      </c>
      <c r="G108" s="29"/>
      <c r="H108" s="5">
        <v>0.219</v>
      </c>
      <c r="I108" s="5">
        <f t="shared" si="7"/>
        <v>0</v>
      </c>
      <c r="J108" s="38"/>
    </row>
    <row r="109" spans="3:10" ht="15.65" x14ac:dyDescent="0.3">
      <c r="C109" s="3"/>
      <c r="D109" s="47" t="s">
        <v>86</v>
      </c>
      <c r="E109" s="20"/>
      <c r="F109" s="5" t="s">
        <v>82</v>
      </c>
      <c r="G109" s="29"/>
      <c r="H109" s="5">
        <v>0.22900000000000001</v>
      </c>
      <c r="I109" s="5">
        <f t="shared" si="7"/>
        <v>0</v>
      </c>
      <c r="J109" s="38"/>
    </row>
    <row r="110" spans="3:10" ht="15.65" x14ac:dyDescent="0.3">
      <c r="C110" s="3"/>
      <c r="D110" s="48" t="s">
        <v>87</v>
      </c>
      <c r="E110" s="20"/>
      <c r="F110" s="2" t="s">
        <v>82</v>
      </c>
      <c r="G110" s="28"/>
      <c r="H110" s="2">
        <v>0.22900000000000001</v>
      </c>
      <c r="I110" s="2">
        <f t="shared" si="7"/>
        <v>0</v>
      </c>
      <c r="J110" s="51"/>
    </row>
    <row r="111" spans="3:10" ht="15.65" x14ac:dyDescent="0.3">
      <c r="C111" s="7" t="s">
        <v>88</v>
      </c>
      <c r="D111" s="8"/>
      <c r="E111" s="55"/>
      <c r="F111" s="8"/>
      <c r="G111" s="26"/>
      <c r="H111" s="8"/>
      <c r="I111" s="8"/>
      <c r="J111" s="32"/>
    </row>
    <row r="112" spans="3:10" ht="15.65" x14ac:dyDescent="0.3">
      <c r="C112" s="3"/>
      <c r="D112" s="41" t="s">
        <v>89</v>
      </c>
      <c r="E112" s="20"/>
      <c r="F112" s="4" t="s">
        <v>19</v>
      </c>
      <c r="G112" s="27"/>
      <c r="H112" s="4">
        <v>13.4</v>
      </c>
      <c r="I112" s="4">
        <f t="shared" ref="I112:I120" si="8">E112*H112</f>
        <v>0</v>
      </c>
      <c r="J112" s="50"/>
    </row>
    <row r="113" spans="3:10" ht="15.65" x14ac:dyDescent="0.3">
      <c r="C113" s="3"/>
      <c r="D113" s="42" t="s">
        <v>90</v>
      </c>
      <c r="E113" s="20"/>
      <c r="F113" s="5" t="s">
        <v>19</v>
      </c>
      <c r="G113" s="29"/>
      <c r="H113" s="5">
        <v>6.75</v>
      </c>
      <c r="I113" s="5">
        <f t="shared" si="8"/>
        <v>0</v>
      </c>
      <c r="J113" s="38"/>
    </row>
    <row r="114" spans="3:10" ht="15.65" x14ac:dyDescent="0.3">
      <c r="C114" s="3"/>
      <c r="D114" s="42" t="s">
        <v>91</v>
      </c>
      <c r="E114" s="20"/>
      <c r="F114" s="5" t="s">
        <v>19</v>
      </c>
      <c r="G114" s="29"/>
      <c r="H114" s="5">
        <v>7.85</v>
      </c>
      <c r="I114" s="5">
        <f t="shared" si="8"/>
        <v>0</v>
      </c>
      <c r="J114" s="38"/>
    </row>
    <row r="115" spans="3:10" ht="15.65" x14ac:dyDescent="0.3">
      <c r="C115" s="3"/>
      <c r="D115" s="42" t="s">
        <v>92</v>
      </c>
      <c r="E115" s="20"/>
      <c r="F115" s="5" t="s">
        <v>19</v>
      </c>
      <c r="G115" s="29"/>
      <c r="H115" s="5">
        <v>3.35</v>
      </c>
      <c r="I115" s="5">
        <f t="shared" si="8"/>
        <v>0</v>
      </c>
      <c r="J115" s="38"/>
    </row>
    <row r="116" spans="3:10" ht="15.65" x14ac:dyDescent="0.3">
      <c r="C116" s="3"/>
      <c r="D116" s="42" t="s">
        <v>93</v>
      </c>
      <c r="E116" s="20"/>
      <c r="F116" s="5" t="s">
        <v>19</v>
      </c>
      <c r="G116" s="29"/>
      <c r="H116" s="5">
        <v>24.73</v>
      </c>
      <c r="I116" s="5">
        <f t="shared" si="8"/>
        <v>0</v>
      </c>
      <c r="J116" s="38"/>
    </row>
    <row r="117" spans="3:10" ht="15.65" x14ac:dyDescent="0.3">
      <c r="C117" s="3"/>
      <c r="D117" s="42" t="s">
        <v>166</v>
      </c>
      <c r="E117" s="20"/>
      <c r="F117" s="5" t="s">
        <v>19</v>
      </c>
      <c r="G117" s="29"/>
      <c r="H117" s="5">
        <v>0.7</v>
      </c>
      <c r="I117" s="5">
        <f t="shared" si="8"/>
        <v>0</v>
      </c>
      <c r="J117" s="38"/>
    </row>
    <row r="118" spans="3:10" ht="15.65" x14ac:dyDescent="0.3">
      <c r="C118" s="3"/>
      <c r="D118" s="42" t="s">
        <v>142</v>
      </c>
      <c r="E118" s="20"/>
      <c r="F118" s="5" t="s">
        <v>19</v>
      </c>
      <c r="G118" s="29"/>
      <c r="H118" s="5">
        <v>15.96</v>
      </c>
      <c r="I118" s="5">
        <f t="shared" si="8"/>
        <v>0</v>
      </c>
      <c r="J118" s="38"/>
    </row>
    <row r="119" spans="3:10" ht="15.65" x14ac:dyDescent="0.3">
      <c r="C119" s="3"/>
      <c r="D119" s="17" t="s">
        <v>141</v>
      </c>
      <c r="E119" s="20"/>
      <c r="F119" s="5" t="s">
        <v>147</v>
      </c>
      <c r="G119" s="28"/>
      <c r="H119" s="2">
        <v>5.16</v>
      </c>
      <c r="I119" s="5">
        <f t="shared" si="8"/>
        <v>0</v>
      </c>
      <c r="J119" s="51"/>
    </row>
    <row r="120" spans="3:10" ht="15.65" x14ac:dyDescent="0.3">
      <c r="C120" s="3"/>
      <c r="D120" s="17" t="s">
        <v>167</v>
      </c>
      <c r="E120" s="20"/>
      <c r="F120" s="2" t="s">
        <v>19</v>
      </c>
      <c r="G120" s="28"/>
      <c r="H120" s="2">
        <v>11.89</v>
      </c>
      <c r="I120" s="5">
        <f t="shared" si="8"/>
        <v>0</v>
      </c>
      <c r="J120" s="51"/>
    </row>
    <row r="121" spans="3:10" ht="15.65" x14ac:dyDescent="0.3">
      <c r="C121" s="7" t="s">
        <v>94</v>
      </c>
      <c r="D121" s="8"/>
      <c r="E121" s="55"/>
      <c r="F121" s="8"/>
      <c r="G121" s="26"/>
      <c r="H121" s="8"/>
      <c r="I121" s="8"/>
      <c r="J121" s="32"/>
    </row>
    <row r="122" spans="3:10" ht="15.65" x14ac:dyDescent="0.3">
      <c r="C122" s="3"/>
      <c r="D122" s="41" t="s">
        <v>95</v>
      </c>
      <c r="E122" s="20"/>
      <c r="F122" s="4" t="s">
        <v>19</v>
      </c>
      <c r="G122" s="27"/>
      <c r="H122" s="4">
        <v>5.16</v>
      </c>
      <c r="I122" s="4">
        <f t="shared" ref="I122:I130" si="9">E122*H122</f>
        <v>0</v>
      </c>
      <c r="J122" s="50"/>
    </row>
    <row r="123" spans="3:10" ht="15.65" x14ac:dyDescent="0.3">
      <c r="C123" s="3"/>
      <c r="D123" s="42" t="s">
        <v>96</v>
      </c>
      <c r="E123" s="20"/>
      <c r="F123" s="5" t="s">
        <v>19</v>
      </c>
      <c r="G123" s="29"/>
      <c r="H123" s="5">
        <v>2.76</v>
      </c>
      <c r="I123" s="5">
        <f t="shared" si="9"/>
        <v>0</v>
      </c>
      <c r="J123" s="38"/>
    </row>
    <row r="124" spans="3:10" ht="15.65" x14ac:dyDescent="0.3">
      <c r="C124" s="3"/>
      <c r="D124" s="42" t="s">
        <v>97</v>
      </c>
      <c r="E124" s="20"/>
      <c r="F124" s="5" t="s">
        <v>19</v>
      </c>
      <c r="G124" s="29"/>
      <c r="H124" s="5">
        <v>2.76</v>
      </c>
      <c r="I124" s="5">
        <f t="shared" si="9"/>
        <v>0</v>
      </c>
      <c r="J124" s="38"/>
    </row>
    <row r="125" spans="3:10" ht="15.65" x14ac:dyDescent="0.3">
      <c r="C125" s="3"/>
      <c r="D125" s="42" t="s">
        <v>98</v>
      </c>
      <c r="E125" s="20"/>
      <c r="F125" s="5" t="s">
        <v>19</v>
      </c>
      <c r="G125" s="29"/>
      <c r="H125" s="5">
        <v>3.8</v>
      </c>
      <c r="I125" s="5">
        <f t="shared" si="9"/>
        <v>0</v>
      </c>
      <c r="J125" s="38"/>
    </row>
    <row r="126" spans="3:10" ht="15.65" x14ac:dyDescent="0.3">
      <c r="C126" s="3"/>
      <c r="D126" s="42" t="s">
        <v>99</v>
      </c>
      <c r="E126" s="20"/>
      <c r="F126" s="5" t="s">
        <v>19</v>
      </c>
      <c r="G126" s="29"/>
      <c r="H126" s="5">
        <v>3.8</v>
      </c>
      <c r="I126" s="5">
        <f t="shared" si="9"/>
        <v>0</v>
      </c>
      <c r="J126" s="38"/>
    </row>
    <row r="127" spans="3:10" ht="15.65" x14ac:dyDescent="0.3">
      <c r="C127" s="3"/>
      <c r="D127" s="42" t="s">
        <v>100</v>
      </c>
      <c r="E127" s="20"/>
      <c r="F127" s="5" t="s">
        <v>8</v>
      </c>
      <c r="G127" s="29"/>
      <c r="H127" s="5">
        <v>85</v>
      </c>
      <c r="I127" s="5">
        <f t="shared" si="9"/>
        <v>0</v>
      </c>
      <c r="J127" s="38"/>
    </row>
    <row r="128" spans="3:10" ht="15.65" x14ac:dyDescent="0.3">
      <c r="C128" s="3"/>
      <c r="D128" s="42" t="s">
        <v>101</v>
      </c>
      <c r="E128" s="20"/>
      <c r="F128" s="5" t="s">
        <v>8</v>
      </c>
      <c r="G128" s="29"/>
      <c r="H128" s="5">
        <v>70</v>
      </c>
      <c r="I128" s="5">
        <f t="shared" si="9"/>
        <v>0</v>
      </c>
      <c r="J128" s="38"/>
    </row>
    <row r="129" spans="3:10" ht="15.65" x14ac:dyDescent="0.3">
      <c r="C129" s="3"/>
      <c r="D129" s="42" t="s">
        <v>102</v>
      </c>
      <c r="E129" s="20"/>
      <c r="F129" s="5" t="s">
        <v>8</v>
      </c>
      <c r="G129" s="29"/>
      <c r="H129" s="5">
        <v>60</v>
      </c>
      <c r="I129" s="5">
        <f t="shared" si="9"/>
        <v>0</v>
      </c>
      <c r="J129" s="38"/>
    </row>
    <row r="130" spans="3:10" ht="15.65" x14ac:dyDescent="0.3">
      <c r="C130" s="3"/>
      <c r="D130" s="17" t="s">
        <v>103</v>
      </c>
      <c r="E130" s="20"/>
      <c r="F130" s="2" t="s">
        <v>8</v>
      </c>
      <c r="G130" s="28"/>
      <c r="H130" s="2">
        <v>70</v>
      </c>
      <c r="I130" s="2">
        <f t="shared" si="9"/>
        <v>0</v>
      </c>
      <c r="J130" s="51"/>
    </row>
    <row r="131" spans="3:10" ht="15.65" x14ac:dyDescent="0.3">
      <c r="C131" s="7" t="s">
        <v>104</v>
      </c>
      <c r="D131" s="8"/>
      <c r="E131" s="55"/>
      <c r="F131" s="8"/>
      <c r="G131" s="26"/>
      <c r="H131" s="8"/>
      <c r="I131" s="8"/>
      <c r="J131" s="32"/>
    </row>
    <row r="132" spans="3:10" ht="15.65" x14ac:dyDescent="0.3">
      <c r="C132" s="3"/>
      <c r="D132" s="41" t="s">
        <v>105</v>
      </c>
      <c r="E132" s="20"/>
      <c r="F132" s="4" t="s">
        <v>8</v>
      </c>
      <c r="G132" s="27"/>
      <c r="H132" s="4">
        <v>40</v>
      </c>
      <c r="I132" s="4">
        <f>E132*H132</f>
        <v>0</v>
      </c>
      <c r="J132" s="50"/>
    </row>
    <row r="133" spans="3:10" ht="15.65" x14ac:dyDescent="0.3">
      <c r="C133" s="3"/>
      <c r="D133" s="42" t="s">
        <v>106</v>
      </c>
      <c r="E133" s="20"/>
      <c r="F133" s="5" t="s">
        <v>8</v>
      </c>
      <c r="G133" s="29"/>
      <c r="H133" s="5">
        <v>50</v>
      </c>
      <c r="I133" s="5">
        <f>E133*H133</f>
        <v>0</v>
      </c>
      <c r="J133" s="38"/>
    </row>
    <row r="134" spans="3:10" ht="15.65" x14ac:dyDescent="0.3">
      <c r="C134" s="3"/>
      <c r="D134" s="42" t="s">
        <v>107</v>
      </c>
      <c r="E134" s="20"/>
      <c r="F134" s="5" t="s">
        <v>19</v>
      </c>
      <c r="G134" s="29"/>
      <c r="H134" s="5">
        <v>2.4</v>
      </c>
      <c r="I134" s="5">
        <f>E134*H134</f>
        <v>0</v>
      </c>
      <c r="J134" s="38"/>
    </row>
    <row r="135" spans="3:10" ht="15.65" x14ac:dyDescent="0.3">
      <c r="C135" s="3"/>
      <c r="D135" s="17" t="s">
        <v>108</v>
      </c>
      <c r="E135" s="20"/>
      <c r="F135" s="2" t="s">
        <v>19</v>
      </c>
      <c r="G135" s="28"/>
      <c r="H135" s="2">
        <v>19.8</v>
      </c>
      <c r="I135" s="2">
        <f>E135*H135</f>
        <v>0</v>
      </c>
      <c r="J135" s="51"/>
    </row>
    <row r="136" spans="3:10" ht="15.65" x14ac:dyDescent="0.3">
      <c r="C136" s="7" t="s">
        <v>109</v>
      </c>
      <c r="D136" s="8"/>
      <c r="E136" s="8"/>
      <c r="F136" s="8"/>
      <c r="G136" s="26"/>
      <c r="H136" s="8"/>
      <c r="I136" s="8"/>
      <c r="J136" s="32"/>
    </row>
    <row r="137" spans="3:10" ht="15.65" x14ac:dyDescent="0.3">
      <c r="C137" s="3"/>
      <c r="D137" s="41" t="s">
        <v>110</v>
      </c>
      <c r="E137" s="20"/>
      <c r="F137" s="4" t="s">
        <v>8</v>
      </c>
      <c r="G137" s="27"/>
      <c r="H137" s="4">
        <v>17.8</v>
      </c>
      <c r="I137" s="4">
        <f t="shared" ref="I137:I159" si="10">E137*H137</f>
        <v>0</v>
      </c>
      <c r="J137" s="50"/>
    </row>
    <row r="138" spans="3:10" ht="15.65" x14ac:dyDescent="0.3">
      <c r="C138" s="3"/>
      <c r="D138" s="42" t="s">
        <v>111</v>
      </c>
      <c r="E138" s="20"/>
      <c r="F138" s="5" t="s">
        <v>8</v>
      </c>
      <c r="G138" s="29"/>
      <c r="H138" s="5">
        <v>14</v>
      </c>
      <c r="I138" s="5">
        <f t="shared" si="10"/>
        <v>0</v>
      </c>
      <c r="J138" s="38"/>
    </row>
    <row r="139" spans="3:10" ht="15.65" x14ac:dyDescent="0.3">
      <c r="C139" s="3"/>
      <c r="D139" s="42" t="s">
        <v>112</v>
      </c>
      <c r="E139" s="20"/>
      <c r="F139" s="5" t="s">
        <v>8</v>
      </c>
      <c r="G139" s="29"/>
      <c r="H139" s="5">
        <v>78.849999999999994</v>
      </c>
      <c r="I139" s="5">
        <f t="shared" si="10"/>
        <v>0</v>
      </c>
      <c r="J139" s="38"/>
    </row>
    <row r="140" spans="3:10" ht="15.65" x14ac:dyDescent="0.3">
      <c r="C140" s="3"/>
      <c r="D140" s="42" t="s">
        <v>113</v>
      </c>
      <c r="E140" s="20"/>
      <c r="F140" s="5" t="s">
        <v>8</v>
      </c>
      <c r="G140" s="29"/>
      <c r="H140" s="5">
        <v>1</v>
      </c>
      <c r="I140" s="5">
        <f t="shared" si="10"/>
        <v>0</v>
      </c>
      <c r="J140" s="38"/>
    </row>
    <row r="141" spans="3:10" ht="15.65" x14ac:dyDescent="0.3">
      <c r="C141" s="3"/>
      <c r="D141" s="42" t="s">
        <v>114</v>
      </c>
      <c r="E141" s="20"/>
      <c r="F141" s="5" t="s">
        <v>8</v>
      </c>
      <c r="G141" s="29"/>
      <c r="H141" s="5">
        <v>121.2</v>
      </c>
      <c r="I141" s="5">
        <f t="shared" si="10"/>
        <v>0</v>
      </c>
      <c r="J141" s="38"/>
    </row>
    <row r="142" spans="3:10" ht="15.65" x14ac:dyDescent="0.3">
      <c r="C142" s="3"/>
      <c r="D142" s="42" t="s">
        <v>115</v>
      </c>
      <c r="E142" s="20"/>
      <c r="F142" s="5" t="s">
        <v>19</v>
      </c>
      <c r="G142" s="29"/>
      <c r="H142" s="5">
        <v>4.4000000000000004</v>
      </c>
      <c r="I142" s="5">
        <f t="shared" si="10"/>
        <v>0</v>
      </c>
      <c r="J142" s="38"/>
    </row>
    <row r="143" spans="3:10" ht="15.65" x14ac:dyDescent="0.3">
      <c r="C143" s="3"/>
      <c r="D143" s="42" t="s">
        <v>116</v>
      </c>
      <c r="E143" s="20"/>
      <c r="F143" s="5" t="s">
        <v>8</v>
      </c>
      <c r="G143" s="29"/>
      <c r="H143" s="5">
        <v>9.1</v>
      </c>
      <c r="I143" s="5">
        <f t="shared" si="10"/>
        <v>0</v>
      </c>
      <c r="J143" s="38"/>
    </row>
    <row r="144" spans="3:10" ht="15.65" x14ac:dyDescent="0.3">
      <c r="C144" s="3"/>
      <c r="D144" s="42" t="s">
        <v>117</v>
      </c>
      <c r="E144" s="20"/>
      <c r="F144" s="5" t="s">
        <v>8</v>
      </c>
      <c r="G144" s="29"/>
      <c r="H144" s="5">
        <v>9</v>
      </c>
      <c r="I144" s="5">
        <f t="shared" si="10"/>
        <v>0</v>
      </c>
      <c r="J144" s="38"/>
    </row>
    <row r="145" spans="3:10" ht="15.65" x14ac:dyDescent="0.3">
      <c r="C145" s="3"/>
      <c r="D145" s="42" t="s">
        <v>118</v>
      </c>
      <c r="E145" s="20"/>
      <c r="F145" s="5" t="s">
        <v>19</v>
      </c>
      <c r="G145" s="29"/>
      <c r="H145" s="5">
        <v>11.38</v>
      </c>
      <c r="I145" s="5">
        <f t="shared" si="10"/>
        <v>0</v>
      </c>
      <c r="J145" s="38"/>
    </row>
    <row r="146" spans="3:10" ht="15.65" x14ac:dyDescent="0.3">
      <c r="C146" s="3"/>
      <c r="D146" s="42" t="s">
        <v>119</v>
      </c>
      <c r="E146" s="20"/>
      <c r="F146" s="5" t="s">
        <v>8</v>
      </c>
      <c r="G146" s="29"/>
      <c r="H146" s="5">
        <v>3.61</v>
      </c>
      <c r="I146" s="5">
        <f t="shared" si="10"/>
        <v>0</v>
      </c>
      <c r="J146" s="38"/>
    </row>
    <row r="147" spans="3:10" ht="15.65" x14ac:dyDescent="0.3">
      <c r="C147" s="3"/>
      <c r="D147" s="42" t="s">
        <v>120</v>
      </c>
      <c r="E147" s="20"/>
      <c r="F147" s="5" t="s">
        <v>8</v>
      </c>
      <c r="G147" s="29"/>
      <c r="H147" s="5">
        <v>23.5</v>
      </c>
      <c r="I147" s="5">
        <f t="shared" si="10"/>
        <v>0</v>
      </c>
      <c r="J147" s="38"/>
    </row>
    <row r="148" spans="3:10" ht="15.65" x14ac:dyDescent="0.3">
      <c r="C148" s="3"/>
      <c r="D148" s="42" t="s">
        <v>121</v>
      </c>
      <c r="E148" s="20"/>
      <c r="F148" s="5" t="s">
        <v>19</v>
      </c>
      <c r="G148" s="29"/>
      <c r="H148" s="5">
        <v>8.1999999999999993</v>
      </c>
      <c r="I148" s="5">
        <f t="shared" si="10"/>
        <v>0</v>
      </c>
      <c r="J148" s="38"/>
    </row>
    <row r="149" spans="3:10" ht="15.65" x14ac:dyDescent="0.3">
      <c r="C149" s="3"/>
      <c r="D149" s="42" t="s">
        <v>122</v>
      </c>
      <c r="E149" s="20"/>
      <c r="F149" s="5" t="s">
        <v>8</v>
      </c>
      <c r="G149" s="29"/>
      <c r="H149" s="5">
        <v>27</v>
      </c>
      <c r="I149" s="5">
        <f t="shared" si="10"/>
        <v>0</v>
      </c>
      <c r="J149" s="38"/>
    </row>
    <row r="150" spans="3:10" ht="15.65" x14ac:dyDescent="0.3">
      <c r="C150" s="3"/>
      <c r="D150" s="42" t="s">
        <v>123</v>
      </c>
      <c r="E150" s="20"/>
      <c r="F150" s="5" t="s">
        <v>8</v>
      </c>
      <c r="G150" s="29"/>
      <c r="H150" s="5">
        <v>13</v>
      </c>
      <c r="I150" s="5">
        <f t="shared" si="10"/>
        <v>0</v>
      </c>
      <c r="J150" s="38"/>
    </row>
    <row r="151" spans="3:10" ht="15.65" x14ac:dyDescent="0.3">
      <c r="C151" s="3"/>
      <c r="D151" s="42" t="s">
        <v>143</v>
      </c>
      <c r="E151" s="20"/>
      <c r="F151" s="5" t="s">
        <v>8</v>
      </c>
      <c r="G151" s="29"/>
      <c r="H151" s="5">
        <v>49</v>
      </c>
      <c r="I151" s="5">
        <f t="shared" si="10"/>
        <v>0</v>
      </c>
      <c r="J151" s="38"/>
    </row>
    <row r="152" spans="3:10" ht="15.65" x14ac:dyDescent="0.3">
      <c r="C152" s="3"/>
      <c r="D152" s="42" t="s">
        <v>152</v>
      </c>
      <c r="E152" s="20"/>
      <c r="F152" s="5" t="s">
        <v>19</v>
      </c>
      <c r="G152" s="29"/>
      <c r="H152" s="5">
        <v>138</v>
      </c>
      <c r="I152" s="5">
        <f t="shared" si="10"/>
        <v>0</v>
      </c>
      <c r="J152" s="38"/>
    </row>
    <row r="153" spans="3:10" ht="15.65" x14ac:dyDescent="0.3">
      <c r="C153" s="3"/>
      <c r="D153" s="42" t="s">
        <v>151</v>
      </c>
      <c r="E153" s="20"/>
      <c r="F153" s="5" t="s">
        <v>19</v>
      </c>
      <c r="G153" s="29"/>
      <c r="H153" s="5">
        <v>220</v>
      </c>
      <c r="I153" s="5">
        <f t="shared" si="10"/>
        <v>0</v>
      </c>
      <c r="J153" s="38"/>
    </row>
    <row r="154" spans="3:10" ht="15.65" x14ac:dyDescent="0.3">
      <c r="C154" s="3"/>
      <c r="D154" s="17" t="s">
        <v>153</v>
      </c>
      <c r="E154" s="20"/>
      <c r="F154" s="2" t="s">
        <v>19</v>
      </c>
      <c r="G154" s="28"/>
      <c r="H154" s="2">
        <v>300</v>
      </c>
      <c r="I154" s="2">
        <f t="shared" si="10"/>
        <v>0</v>
      </c>
      <c r="J154" s="51"/>
    </row>
    <row r="155" spans="3:10" ht="15.65" x14ac:dyDescent="0.3">
      <c r="C155" s="7" t="s">
        <v>145</v>
      </c>
      <c r="D155" s="8"/>
      <c r="E155" s="56"/>
      <c r="F155" s="34"/>
      <c r="G155" s="34"/>
      <c r="H155" s="34"/>
      <c r="I155" s="34"/>
      <c r="J155" s="35"/>
    </row>
    <row r="156" spans="3:10" ht="15.65" x14ac:dyDescent="0.3">
      <c r="C156" s="3"/>
      <c r="D156" s="46" t="s">
        <v>146</v>
      </c>
      <c r="E156" s="20"/>
      <c r="F156" s="4" t="s">
        <v>147</v>
      </c>
      <c r="G156" s="40"/>
      <c r="H156" s="4">
        <v>72</v>
      </c>
      <c r="I156" s="4">
        <f t="shared" si="10"/>
        <v>0</v>
      </c>
      <c r="J156" s="50"/>
    </row>
    <row r="157" spans="3:10" ht="15.65" x14ac:dyDescent="0.3">
      <c r="C157" s="3"/>
      <c r="D157" s="47" t="s">
        <v>148</v>
      </c>
      <c r="E157" s="20"/>
      <c r="F157" s="5" t="s">
        <v>147</v>
      </c>
      <c r="G157" s="36"/>
      <c r="H157" s="5">
        <v>18</v>
      </c>
      <c r="I157" s="5">
        <f>E157*H157</f>
        <v>0</v>
      </c>
      <c r="J157" s="50"/>
    </row>
    <row r="158" spans="3:10" ht="15.65" x14ac:dyDescent="0.3">
      <c r="C158" s="3"/>
      <c r="D158" s="42" t="s">
        <v>156</v>
      </c>
      <c r="E158" s="20"/>
      <c r="F158" s="5" t="s">
        <v>8</v>
      </c>
      <c r="G158" s="36"/>
      <c r="H158" s="5">
        <v>82.66</v>
      </c>
      <c r="I158" s="5">
        <f>E158*H158</f>
        <v>0</v>
      </c>
      <c r="J158" s="38"/>
    </row>
    <row r="159" spans="3:10" x14ac:dyDescent="0.3">
      <c r="C159" s="22"/>
      <c r="D159" s="49" t="s">
        <v>149</v>
      </c>
      <c r="E159" s="20"/>
      <c r="F159" s="20" t="s">
        <v>19</v>
      </c>
      <c r="G159" s="37"/>
      <c r="H159" s="20">
        <v>10</v>
      </c>
      <c r="I159" s="5">
        <f t="shared" si="10"/>
        <v>0</v>
      </c>
      <c r="J159" s="38"/>
    </row>
    <row r="160" spans="3:10" x14ac:dyDescent="0.3">
      <c r="C160" s="22"/>
      <c r="D160" s="49" t="s">
        <v>154</v>
      </c>
      <c r="E160" s="20"/>
      <c r="F160" s="20" t="s">
        <v>19</v>
      </c>
      <c r="G160" s="37"/>
      <c r="H160" s="20">
        <v>10</v>
      </c>
      <c r="I160" s="5">
        <f>E160*H160</f>
        <v>0</v>
      </c>
      <c r="J160" s="38"/>
    </row>
    <row r="161" spans="3:10" x14ac:dyDescent="0.3">
      <c r="C161" s="22"/>
      <c r="D161" s="49" t="s">
        <v>157</v>
      </c>
      <c r="E161" s="20"/>
      <c r="F161" s="5" t="s">
        <v>147</v>
      </c>
      <c r="G161" s="37"/>
      <c r="H161" s="20">
        <v>825</v>
      </c>
      <c r="I161" s="5">
        <f>E161*H161</f>
        <v>0</v>
      </c>
      <c r="J161" s="38"/>
    </row>
    <row r="162" spans="3:10" x14ac:dyDescent="0.3">
      <c r="C162" s="22"/>
      <c r="D162" s="49" t="s">
        <v>164</v>
      </c>
      <c r="E162" s="20"/>
      <c r="F162" s="5" t="s">
        <v>82</v>
      </c>
      <c r="G162" s="37"/>
      <c r="H162" s="20">
        <v>1.1000000000000001</v>
      </c>
      <c r="I162" s="5">
        <f>E162*H162</f>
        <v>0</v>
      </c>
      <c r="J162" s="60"/>
    </row>
    <row r="163" spans="3:10" x14ac:dyDescent="0.3">
      <c r="C163" s="22"/>
      <c r="D163" s="49" t="s">
        <v>165</v>
      </c>
      <c r="E163" s="20"/>
      <c r="F163" s="5" t="s">
        <v>82</v>
      </c>
      <c r="G163" s="37"/>
      <c r="H163" s="5">
        <v>0.1</v>
      </c>
      <c r="I163" s="5">
        <f>E163*H163</f>
        <v>0</v>
      </c>
      <c r="J163" s="60"/>
    </row>
    <row r="164" spans="3:10" ht="15.65" x14ac:dyDescent="0.3">
      <c r="C164" s="3"/>
      <c r="D164" s="3"/>
      <c r="E164" s="22"/>
      <c r="F164" s="18"/>
      <c r="H164" s="18"/>
      <c r="I164" s="18"/>
      <c r="J164" s="22"/>
    </row>
    <row r="165" spans="3:10" ht="15.65" x14ac:dyDescent="0.3">
      <c r="C165" s="3"/>
      <c r="D165" s="23"/>
      <c r="E165" s="24"/>
      <c r="F165" s="24"/>
      <c r="G165" s="64" t="s">
        <v>36</v>
      </c>
      <c r="H165" s="65"/>
      <c r="I165" s="33">
        <f>SUM(I10:I164)</f>
        <v>0</v>
      </c>
      <c r="J165" s="22"/>
    </row>
    <row r="166" spans="3:10" x14ac:dyDescent="0.3">
      <c r="D166" s="22"/>
      <c r="E166" s="22"/>
      <c r="F166" s="22"/>
      <c r="G166" s="22"/>
      <c r="H166" s="22"/>
      <c r="I166" s="22"/>
      <c r="J166" s="22"/>
    </row>
    <row r="167" spans="3:10" x14ac:dyDescent="0.3">
      <c r="D167" s="22"/>
      <c r="E167" s="22"/>
      <c r="F167" s="22"/>
      <c r="G167" s="22"/>
      <c r="H167" s="22"/>
      <c r="I167" s="22"/>
      <c r="J167" s="22"/>
    </row>
    <row r="168" spans="3:10" ht="15.65" x14ac:dyDescent="0.3">
      <c r="C168" s="3"/>
      <c r="D168" s="23"/>
      <c r="E168" s="24"/>
      <c r="F168" s="24"/>
      <c r="G168" s="24"/>
      <c r="H168" s="24"/>
      <c r="I168" s="24"/>
      <c r="J168" s="22" t="s">
        <v>162</v>
      </c>
    </row>
    <row r="169" spans="3:10" ht="15.65" x14ac:dyDescent="0.3">
      <c r="C169" s="3"/>
      <c r="D169" s="23"/>
      <c r="E169" s="22"/>
      <c r="F169" s="25"/>
      <c r="G169" s="25"/>
      <c r="H169" s="24"/>
      <c r="I169" s="22"/>
      <c r="J169" s="23"/>
    </row>
    <row r="170" spans="3:10" ht="15.65" x14ac:dyDescent="0.3">
      <c r="C170" s="3"/>
      <c r="D170" s="23"/>
      <c r="E170" s="24"/>
      <c r="F170" s="25"/>
      <c r="G170" s="25"/>
      <c r="H170" s="24"/>
      <c r="I170" s="22"/>
      <c r="J170" s="23"/>
    </row>
    <row r="171" spans="3:10" ht="15.65" x14ac:dyDescent="0.3">
      <c r="C171" s="3"/>
      <c r="D171" s="23"/>
      <c r="E171" s="24"/>
      <c r="F171" s="25"/>
      <c r="G171" s="25"/>
      <c r="H171" s="24"/>
      <c r="I171" s="22"/>
      <c r="J171" s="23"/>
    </row>
    <row r="172" spans="3:10" ht="15.65" x14ac:dyDescent="0.3">
      <c r="C172" s="3"/>
      <c r="D172" s="23"/>
      <c r="E172" s="24"/>
      <c r="F172" s="25"/>
      <c r="G172" s="25"/>
      <c r="H172" s="24"/>
      <c r="I172" s="22"/>
      <c r="J172" s="23"/>
    </row>
    <row r="173" spans="3:10" ht="15.65" x14ac:dyDescent="0.3">
      <c r="C173" s="3"/>
      <c r="D173" s="3"/>
      <c r="E173" s="18"/>
      <c r="F173" s="19"/>
      <c r="G173" s="19"/>
      <c r="H173" s="18"/>
      <c r="J173" s="3"/>
    </row>
    <row r="174" spans="3:10" ht="15.65" x14ac:dyDescent="0.3">
      <c r="C174" s="3"/>
      <c r="D174" s="3"/>
      <c r="E174" s="18"/>
      <c r="F174" s="19"/>
      <c r="G174" s="19"/>
      <c r="H174" s="18"/>
      <c r="J174" s="3"/>
    </row>
    <row r="175" spans="3:10" ht="15.65" x14ac:dyDescent="0.3">
      <c r="C175" s="3"/>
      <c r="D175" s="3"/>
      <c r="E175" s="18"/>
      <c r="F175" s="19"/>
      <c r="G175" s="19"/>
      <c r="H175" s="18"/>
      <c r="J175" s="3"/>
    </row>
    <row r="176" spans="3:10" ht="15.65" x14ac:dyDescent="0.3">
      <c r="C176" s="3"/>
      <c r="D176" s="3"/>
      <c r="E176" s="18"/>
      <c r="F176" s="19"/>
      <c r="G176" s="19"/>
      <c r="H176" s="18"/>
      <c r="J176" s="3"/>
    </row>
    <row r="177" spans="3:10" ht="15.65" x14ac:dyDescent="0.3">
      <c r="C177" s="3"/>
      <c r="D177" s="3"/>
      <c r="E177" s="18"/>
      <c r="F177" s="19"/>
      <c r="G177" s="19"/>
      <c r="H177" s="18"/>
      <c r="J177" s="3"/>
    </row>
    <row r="178" spans="3:10" ht="15.65" x14ac:dyDescent="0.3">
      <c r="C178" s="3"/>
      <c r="D178" s="3"/>
      <c r="E178" s="18"/>
      <c r="F178" s="19"/>
      <c r="G178" s="19"/>
      <c r="H178" s="18"/>
      <c r="J178" s="3"/>
    </row>
    <row r="179" spans="3:10" ht="15.65" x14ac:dyDescent="0.3">
      <c r="C179" s="3"/>
      <c r="D179" s="3"/>
      <c r="E179" s="18"/>
      <c r="F179" s="19"/>
      <c r="G179" s="19"/>
      <c r="H179" s="18"/>
      <c r="J179" s="3"/>
    </row>
    <row r="180" spans="3:10" ht="15.65" x14ac:dyDescent="0.3">
      <c r="C180" s="3"/>
      <c r="D180" s="3"/>
      <c r="E180" s="18"/>
      <c r="F180" s="19"/>
      <c r="G180" s="19"/>
      <c r="H180" s="18"/>
      <c r="J180" s="3"/>
    </row>
    <row r="181" spans="3:10" ht="15.65" x14ac:dyDescent="0.3">
      <c r="C181" s="3"/>
      <c r="D181" s="3"/>
      <c r="E181" s="18"/>
      <c r="F181" s="19"/>
      <c r="G181" s="19"/>
      <c r="H181" s="18"/>
      <c r="J181" s="3"/>
    </row>
    <row r="182" spans="3:10" ht="15.65" x14ac:dyDescent="0.3">
      <c r="C182" s="3"/>
      <c r="D182" s="3"/>
      <c r="E182" s="18"/>
      <c r="F182" s="19"/>
      <c r="G182" s="19"/>
      <c r="H182" s="18"/>
      <c r="J182" s="3"/>
    </row>
    <row r="183" spans="3:10" ht="15.65" x14ac:dyDescent="0.3">
      <c r="D183" s="3"/>
      <c r="E183" s="18"/>
      <c r="F183" s="19"/>
      <c r="G183" s="19"/>
      <c r="H183" s="18"/>
      <c r="J183" s="3"/>
    </row>
    <row r="184" spans="3:10" ht="15.65" x14ac:dyDescent="0.3">
      <c r="D184" s="3"/>
      <c r="E184" s="18"/>
      <c r="F184" s="19"/>
      <c r="G184" s="19"/>
      <c r="H184" s="18"/>
      <c r="J184" s="3"/>
    </row>
  </sheetData>
  <sheetProtection algorithmName="SHA-512" hashValue="VSrEFUkhMvinmo9Ivli65Ub/eWCyvutvBkQlegRTEbNMbpFeEHviWZaqpP630j173EHRX/nwv8F/romj6+HPTg==" saltValue="WLUDj42rTESTYyryrlNQfg==" spinCount="100000" sheet="1" formatRows="0" insertRows="0" deleteRows="0"/>
  <mergeCells count="4">
    <mergeCell ref="D2:E2"/>
    <mergeCell ref="C7:D7"/>
    <mergeCell ref="C3:D3"/>
    <mergeCell ref="G165:H165"/>
  </mergeCells>
  <phoneticPr fontId="7" type="noConversion"/>
  <pageMargins left="0.25" right="0.25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104C94FE-CD86-4491-8EED-46A4D2626821}">
          <x14:formula1>
            <xm:f>DATA!$D$5:$D$24</xm:f>
          </x14:formula1>
          <xm:sqref>E155 E170:E184 E27</xm:sqref>
        </x14:dataValidation>
        <x14:dataValidation type="list" allowBlank="1" showInputMessage="1" showErrorMessage="1" xr:uid="{E55FD661-6EE2-4FB9-92F8-659BB98ADF56}">
          <x14:formula1>
            <xm:f>DATA!$R$5</xm:f>
          </x14:formula1>
          <xm:sqref>G10</xm:sqref>
        </x14:dataValidation>
        <x14:dataValidation type="list" allowBlank="1" showInputMessage="1" showErrorMessage="1" xr:uid="{215B2E26-EF9E-4597-B734-428B498BF769}">
          <x14:formula1>
            <xm:f>DATA!$S$5:$S$7</xm:f>
          </x14:formula1>
          <xm:sqref>G11</xm:sqref>
        </x14:dataValidation>
        <x14:dataValidation type="list" allowBlank="1" showInputMessage="1" showErrorMessage="1" xr:uid="{9F2B241F-C96E-4221-A7CB-AC2563E7A381}">
          <x14:formula1>
            <xm:f>DATA!$W$5:$W$7</xm:f>
          </x14:formula1>
          <xm:sqref>G15</xm:sqref>
        </x14:dataValidation>
        <x14:dataValidation type="list" allowBlank="1" showInputMessage="1" showErrorMessage="1" xr:uid="{37F3200F-DAFA-4BD0-9F20-75BEC7068622}">
          <x14:formula1>
            <xm:f>DATA!$X$5:$X$10</xm:f>
          </x14:formula1>
          <xm:sqref>G16</xm:sqref>
        </x14:dataValidation>
        <x14:dataValidation type="list" allowBlank="1" showInputMessage="1" showErrorMessage="1" xr:uid="{A64F0D41-A18A-4DE9-8F3E-D2D7F2FBE41A}">
          <x14:formula1>
            <xm:f>DATA!$Y$5:$Y$6</xm:f>
          </x14:formula1>
          <xm:sqref>G17</xm:sqref>
        </x14:dataValidation>
        <x14:dataValidation type="list" allowBlank="1" showInputMessage="1" showErrorMessage="1" xr:uid="{E4DAAEF6-C3F3-4A54-BC23-4740BF09EA8E}">
          <x14:formula1>
            <xm:f>DATA!$Z$5:$Z$9</xm:f>
          </x14:formula1>
          <xm:sqref>G18</xm:sqref>
        </x14:dataValidation>
        <x14:dataValidation type="list" allowBlank="1" showInputMessage="1" showErrorMessage="1" xr:uid="{974FBEC6-AF1C-42CE-8BE8-F0CF39D9EA1A}">
          <x14:formula1>
            <xm:f>DATA!$AA$5:$AA$8</xm:f>
          </x14:formula1>
          <xm:sqref>G19</xm:sqref>
        </x14:dataValidation>
        <x14:dataValidation type="list" allowBlank="1" showInputMessage="1" showErrorMessage="1" xr:uid="{4BB8C87A-DC91-4169-B791-8FE612FF0DE5}">
          <x14:formula1>
            <xm:f>DATA!$AB$5:$AB$10</xm:f>
          </x14:formula1>
          <xm:sqref>G20:G33</xm:sqref>
        </x14:dataValidation>
        <x14:dataValidation type="list" allowBlank="1" showInputMessage="1" showErrorMessage="1" xr:uid="{9FE4093F-29BC-464F-923D-EE6F2E30E866}">
          <x14:formula1>
            <xm:f>DATA!$AC$5:$AC$10</xm:f>
          </x14:formula1>
          <xm:sqref>G21</xm:sqref>
        </x14:dataValidation>
        <x14:dataValidation type="list" allowBlank="1" showInputMessage="1" showErrorMessage="1" xr:uid="{2DFE7025-D4CC-46DF-B919-504A66E1ED85}">
          <x14:formula1>
            <xm:f>DATA!$E$4:$E$43</xm:f>
          </x14:formula1>
          <xm:sqref>E50:E66</xm:sqref>
        </x14:dataValidation>
        <x14:dataValidation type="list" allowBlank="1" showInputMessage="1" showErrorMessage="1" xr:uid="{3EA8C642-4149-4BA2-BBD7-9DB32D1DBBAC}">
          <x14:formula1>
            <xm:f>DATA!$T$5:$T$8</xm:f>
          </x14:formula1>
          <xm:sqref>G12:G14</xm:sqref>
        </x14:dataValidation>
        <x14:dataValidation type="list" allowBlank="1" showInputMessage="1" showErrorMessage="1" xr:uid="{1D2EECCD-55EA-4458-9A91-EC72DF25F6FD}">
          <x14:formula1>
            <xm:f>DATA!$J$23:$J$98</xm:f>
          </x14:formula1>
          <xm:sqref>E132:E135 E74 E27</xm:sqref>
        </x14:dataValidation>
        <x14:dataValidation type="list" allowBlank="1" showInputMessage="1" showErrorMessage="1" xr:uid="{A09B8DC3-C4CC-41EF-A09A-26A7BD92468C}">
          <x14:formula1>
            <xm:f>DATA!$J$23:$J$132</xm:f>
          </x14:formula1>
          <xm:sqref>E93:E103 E105:E110 E122:E130 E137:E154 E112:E120 E68:E73 E45:E48 E75:E91 E28:E33 E10:E26 E35:E40 E41:E43 E156 E157:E163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2729-9B5C-4A04-B9F7-AB13CF8049D1}">
  <dimension ref="B2:AG132"/>
  <sheetViews>
    <sheetView topLeftCell="A22" workbookViewId="0">
      <selection activeCell="J108" sqref="J108:J132"/>
    </sheetView>
  </sheetViews>
  <sheetFormatPr defaultRowHeight="15.05" x14ac:dyDescent="0.3"/>
  <cols>
    <col min="18" max="33" width="5" customWidth="1"/>
  </cols>
  <sheetData>
    <row r="2" spans="2:33" ht="15.65" thickBot="1" x14ac:dyDescent="0.35"/>
    <row r="3" spans="2:33" ht="130.85" customHeight="1" thickBot="1" x14ac:dyDescent="0.35">
      <c r="B3">
        <v>0.25</v>
      </c>
      <c r="F3" s="66" t="s">
        <v>144</v>
      </c>
      <c r="G3" s="67"/>
      <c r="H3" s="67"/>
      <c r="I3" s="67"/>
      <c r="J3" s="67"/>
      <c r="K3" s="67"/>
      <c r="L3" s="67"/>
      <c r="M3" s="67"/>
      <c r="N3" s="67"/>
      <c r="O3" s="67"/>
      <c r="P3" s="67"/>
      <c r="Q3" s="68"/>
      <c r="R3" s="10" t="s">
        <v>125</v>
      </c>
      <c r="S3" s="11" t="s">
        <v>126</v>
      </c>
      <c r="T3" s="11" t="s">
        <v>127</v>
      </c>
      <c r="U3" s="11" t="s">
        <v>128</v>
      </c>
      <c r="V3" s="11" t="s">
        <v>129</v>
      </c>
      <c r="W3" s="11" t="s">
        <v>130</v>
      </c>
      <c r="X3" s="11" t="s">
        <v>131</v>
      </c>
      <c r="Y3" s="11" t="s">
        <v>132</v>
      </c>
      <c r="Z3" s="11" t="s">
        <v>133</v>
      </c>
      <c r="AA3" s="11" t="s">
        <v>134</v>
      </c>
      <c r="AB3" s="11" t="s">
        <v>135</v>
      </c>
      <c r="AC3" s="11" t="s">
        <v>136</v>
      </c>
      <c r="AD3" s="12" t="s">
        <v>137</v>
      </c>
      <c r="AE3" s="12" t="s">
        <v>138</v>
      </c>
      <c r="AF3" s="12" t="s">
        <v>139</v>
      </c>
      <c r="AG3" s="12" t="s">
        <v>140</v>
      </c>
    </row>
    <row r="4" spans="2:33" ht="16.3" thickBot="1" x14ac:dyDescent="0.35">
      <c r="B4">
        <v>0.5</v>
      </c>
      <c r="C4">
        <v>0.25</v>
      </c>
      <c r="D4">
        <v>0.5</v>
      </c>
      <c r="E4">
        <v>5</v>
      </c>
      <c r="F4">
        <v>0.5</v>
      </c>
      <c r="H4" s="13" t="s">
        <v>125</v>
      </c>
      <c r="I4" s="14"/>
      <c r="J4" s="14"/>
      <c r="K4" s="14"/>
      <c r="L4" s="14"/>
      <c r="M4" s="14"/>
    </row>
    <row r="5" spans="2:33" ht="16.3" thickBot="1" x14ac:dyDescent="0.35">
      <c r="B5">
        <v>1</v>
      </c>
      <c r="C5">
        <v>0.5</v>
      </c>
      <c r="D5">
        <v>1</v>
      </c>
      <c r="E5">
        <v>10</v>
      </c>
      <c r="F5">
        <v>1</v>
      </c>
      <c r="H5" s="15" t="s">
        <v>126</v>
      </c>
      <c r="I5" s="14"/>
      <c r="J5" s="14"/>
      <c r="K5" s="14"/>
      <c r="L5" s="14"/>
      <c r="M5" s="14"/>
      <c r="P5">
        <v>2.25</v>
      </c>
      <c r="R5">
        <v>4.2</v>
      </c>
      <c r="S5">
        <v>3.6</v>
      </c>
      <c r="T5">
        <v>3</v>
      </c>
      <c r="U5">
        <v>3</v>
      </c>
      <c r="V5">
        <v>3</v>
      </c>
      <c r="W5">
        <v>3</v>
      </c>
      <c r="X5">
        <v>2.4</v>
      </c>
      <c r="Y5">
        <v>3.6</v>
      </c>
      <c r="Z5">
        <v>3</v>
      </c>
      <c r="AA5">
        <v>3.6</v>
      </c>
      <c r="AB5">
        <v>3.3</v>
      </c>
      <c r="AC5">
        <v>3</v>
      </c>
      <c r="AD5">
        <v>3.6</v>
      </c>
      <c r="AE5">
        <v>4.2</v>
      </c>
      <c r="AF5">
        <v>3.6</v>
      </c>
      <c r="AG5">
        <v>2.25</v>
      </c>
    </row>
    <row r="6" spans="2:33" ht="16.3" thickBot="1" x14ac:dyDescent="0.35">
      <c r="B6">
        <v>1.5</v>
      </c>
      <c r="C6">
        <v>0.75</v>
      </c>
      <c r="D6">
        <v>2</v>
      </c>
      <c r="E6">
        <v>15</v>
      </c>
      <c r="F6">
        <v>1.5</v>
      </c>
      <c r="H6" s="15" t="s">
        <v>127</v>
      </c>
      <c r="I6" s="14"/>
      <c r="J6" s="14"/>
      <c r="K6" s="14"/>
      <c r="L6" s="14"/>
      <c r="M6" s="14"/>
      <c r="P6">
        <v>2.4</v>
      </c>
      <c r="S6">
        <v>4.2</v>
      </c>
      <c r="T6">
        <v>3.6</v>
      </c>
      <c r="U6">
        <v>3.6</v>
      </c>
      <c r="V6">
        <v>3.6</v>
      </c>
      <c r="W6">
        <v>3.9</v>
      </c>
      <c r="X6">
        <v>2.7</v>
      </c>
      <c r="Y6">
        <v>4.2</v>
      </c>
      <c r="Z6">
        <v>3.3</v>
      </c>
      <c r="AA6">
        <v>3.9</v>
      </c>
      <c r="AB6">
        <v>3.6</v>
      </c>
      <c r="AC6">
        <v>3.3</v>
      </c>
      <c r="AD6">
        <v>4.5</v>
      </c>
      <c r="AE6">
        <v>5.0999999999999996</v>
      </c>
      <c r="AF6">
        <v>4.2</v>
      </c>
      <c r="AG6">
        <v>4.5</v>
      </c>
    </row>
    <row r="7" spans="2:33" ht="16.3" thickBot="1" x14ac:dyDescent="0.35">
      <c r="B7">
        <v>2</v>
      </c>
      <c r="C7">
        <v>1</v>
      </c>
      <c r="D7">
        <v>3</v>
      </c>
      <c r="E7">
        <v>20</v>
      </c>
      <c r="F7">
        <v>2</v>
      </c>
      <c r="H7" s="15" t="s">
        <v>128</v>
      </c>
      <c r="I7" s="14"/>
      <c r="J7" s="14"/>
      <c r="K7" s="14"/>
      <c r="L7" s="14"/>
      <c r="M7" s="14"/>
      <c r="N7" s="14"/>
      <c r="P7">
        <v>2.7</v>
      </c>
      <c r="S7">
        <v>4.8</v>
      </c>
      <c r="T7">
        <v>4.2</v>
      </c>
      <c r="U7">
        <v>4.2</v>
      </c>
      <c r="V7">
        <v>4.2</v>
      </c>
      <c r="W7">
        <v>4.2</v>
      </c>
      <c r="X7">
        <v>3</v>
      </c>
      <c r="Z7">
        <v>3.6</v>
      </c>
      <c r="AA7">
        <v>4.2</v>
      </c>
      <c r="AB7">
        <v>3.9</v>
      </c>
      <c r="AC7">
        <v>3.6</v>
      </c>
      <c r="AF7">
        <v>4.8</v>
      </c>
    </row>
    <row r="8" spans="2:33" ht="16.3" thickBot="1" x14ac:dyDescent="0.35">
      <c r="B8">
        <v>2.5</v>
      </c>
      <c r="C8">
        <v>1.25</v>
      </c>
      <c r="D8">
        <v>4</v>
      </c>
      <c r="E8">
        <v>25</v>
      </c>
      <c r="F8">
        <v>2.5</v>
      </c>
      <c r="H8" s="15" t="s">
        <v>129</v>
      </c>
      <c r="I8" s="14"/>
      <c r="J8" s="14"/>
      <c r="K8" s="14"/>
      <c r="L8" s="14"/>
      <c r="M8" s="14"/>
      <c r="N8" s="14"/>
      <c r="P8">
        <v>3</v>
      </c>
      <c r="T8">
        <v>4.8</v>
      </c>
      <c r="U8">
        <v>4.8</v>
      </c>
      <c r="V8">
        <v>4.8</v>
      </c>
      <c r="X8">
        <v>3.6</v>
      </c>
      <c r="Z8">
        <v>4.2</v>
      </c>
      <c r="AA8">
        <v>4.8</v>
      </c>
      <c r="AB8">
        <v>4.2</v>
      </c>
      <c r="AC8">
        <v>3.9</v>
      </c>
    </row>
    <row r="9" spans="2:33" ht="16.3" thickBot="1" x14ac:dyDescent="0.35">
      <c r="B9">
        <v>3</v>
      </c>
      <c r="C9">
        <v>1.5</v>
      </c>
      <c r="D9">
        <v>5</v>
      </c>
      <c r="E9">
        <v>30</v>
      </c>
      <c r="F9">
        <v>3</v>
      </c>
      <c r="H9" s="15" t="s">
        <v>130</v>
      </c>
      <c r="I9" s="14"/>
      <c r="J9" s="14"/>
      <c r="K9" s="14"/>
      <c r="L9" s="14"/>
      <c r="M9" s="14"/>
      <c r="N9" s="14"/>
      <c r="P9">
        <v>3.3</v>
      </c>
      <c r="X9">
        <v>4.2</v>
      </c>
      <c r="Z9">
        <v>4.8</v>
      </c>
      <c r="AB9">
        <v>4.5</v>
      </c>
      <c r="AC9">
        <v>4.2</v>
      </c>
    </row>
    <row r="10" spans="2:33" ht="16.3" thickBot="1" x14ac:dyDescent="0.35">
      <c r="B10">
        <v>4</v>
      </c>
      <c r="C10">
        <v>1.75</v>
      </c>
      <c r="D10">
        <v>6</v>
      </c>
      <c r="E10">
        <v>35</v>
      </c>
      <c r="F10">
        <v>3.5</v>
      </c>
      <c r="G10" s="14"/>
      <c r="H10" s="15" t="s">
        <v>131</v>
      </c>
      <c r="I10" s="14"/>
      <c r="J10" s="14"/>
      <c r="K10" s="14"/>
      <c r="L10" s="14"/>
      <c r="M10" s="14"/>
      <c r="N10" s="14"/>
      <c r="P10">
        <v>3.6</v>
      </c>
      <c r="X10">
        <v>4.8</v>
      </c>
      <c r="AB10">
        <v>4.8</v>
      </c>
      <c r="AC10">
        <v>4.8</v>
      </c>
    </row>
    <row r="11" spans="2:33" ht="16.3" thickBot="1" x14ac:dyDescent="0.35">
      <c r="B11">
        <v>5</v>
      </c>
      <c r="C11">
        <v>2</v>
      </c>
      <c r="D11">
        <v>7</v>
      </c>
      <c r="E11">
        <v>40</v>
      </c>
      <c r="F11">
        <v>4</v>
      </c>
      <c r="H11" s="15" t="s">
        <v>132</v>
      </c>
      <c r="I11" s="14"/>
      <c r="J11" s="14"/>
      <c r="K11" s="14"/>
      <c r="L11" s="14"/>
      <c r="P11">
        <v>3.9</v>
      </c>
    </row>
    <row r="12" spans="2:33" ht="16.3" thickBot="1" x14ac:dyDescent="0.35">
      <c r="B12">
        <v>6</v>
      </c>
      <c r="C12">
        <v>2.25</v>
      </c>
      <c r="D12">
        <v>8</v>
      </c>
      <c r="E12">
        <v>45</v>
      </c>
      <c r="F12">
        <v>4.5</v>
      </c>
      <c r="H12" s="15" t="s">
        <v>133</v>
      </c>
      <c r="I12" s="14"/>
      <c r="J12" s="14"/>
      <c r="K12" s="14"/>
      <c r="L12" s="14"/>
      <c r="M12" s="14"/>
      <c r="N12" s="14"/>
      <c r="P12">
        <v>4.2</v>
      </c>
    </row>
    <row r="13" spans="2:33" ht="16.3" thickBot="1" x14ac:dyDescent="0.35">
      <c r="B13">
        <v>7</v>
      </c>
      <c r="C13">
        <v>2.5</v>
      </c>
      <c r="D13">
        <v>9</v>
      </c>
      <c r="E13">
        <v>50</v>
      </c>
      <c r="F13">
        <v>5</v>
      </c>
      <c r="H13" s="15" t="s">
        <v>134</v>
      </c>
      <c r="I13" s="14"/>
      <c r="J13" s="14"/>
      <c r="K13" s="14"/>
      <c r="L13" s="14"/>
      <c r="M13" s="14"/>
      <c r="N13" s="14"/>
      <c r="P13">
        <v>4.5</v>
      </c>
    </row>
    <row r="14" spans="2:33" ht="16.3" thickBot="1" x14ac:dyDescent="0.35">
      <c r="B14">
        <v>8</v>
      </c>
      <c r="C14">
        <v>2.75</v>
      </c>
      <c r="D14">
        <v>10</v>
      </c>
      <c r="E14">
        <v>55</v>
      </c>
      <c r="F14">
        <v>5.5</v>
      </c>
      <c r="H14" s="15" t="s">
        <v>135</v>
      </c>
      <c r="I14" s="14"/>
      <c r="J14" s="14"/>
      <c r="K14" s="14"/>
      <c r="L14" s="14"/>
      <c r="M14" s="14"/>
      <c r="N14" s="14"/>
      <c r="P14">
        <v>4.8</v>
      </c>
    </row>
    <row r="15" spans="2:33" ht="16.3" thickBot="1" x14ac:dyDescent="0.35">
      <c r="B15">
        <v>9</v>
      </c>
      <c r="C15">
        <v>3</v>
      </c>
      <c r="D15">
        <v>11</v>
      </c>
      <c r="E15">
        <v>60</v>
      </c>
      <c r="F15">
        <v>6</v>
      </c>
      <c r="H15" s="15" t="s">
        <v>136</v>
      </c>
      <c r="I15" s="14"/>
      <c r="J15" s="14"/>
      <c r="K15" s="14"/>
      <c r="L15" s="14"/>
      <c r="M15" s="14"/>
      <c r="N15" s="14"/>
      <c r="P15">
        <v>5.0999999999999996</v>
      </c>
    </row>
    <row r="16" spans="2:33" ht="16.3" thickBot="1" x14ac:dyDescent="0.35">
      <c r="B16">
        <v>10</v>
      </c>
      <c r="C16">
        <v>3.25</v>
      </c>
      <c r="D16">
        <v>12</v>
      </c>
      <c r="E16">
        <v>65</v>
      </c>
      <c r="F16">
        <v>6.5</v>
      </c>
      <c r="H16" s="15" t="s">
        <v>137</v>
      </c>
      <c r="I16" s="14"/>
      <c r="J16" s="14"/>
      <c r="K16" s="14"/>
      <c r="L16" s="14"/>
      <c r="M16" s="14"/>
      <c r="P16">
        <v>5.4</v>
      </c>
    </row>
    <row r="17" spans="2:16" ht="16.3" thickBot="1" x14ac:dyDescent="0.35">
      <c r="B17">
        <v>11</v>
      </c>
      <c r="C17">
        <v>3.5</v>
      </c>
      <c r="D17">
        <v>13</v>
      </c>
      <c r="E17">
        <v>70</v>
      </c>
      <c r="F17">
        <v>7</v>
      </c>
      <c r="H17" s="15" t="s">
        <v>138</v>
      </c>
      <c r="I17" s="14"/>
      <c r="J17" s="14"/>
      <c r="K17" s="14"/>
      <c r="L17" s="14"/>
      <c r="M17" s="14"/>
      <c r="N17" s="14"/>
    </row>
    <row r="18" spans="2:16" ht="16.3" thickBot="1" x14ac:dyDescent="0.35">
      <c r="B18">
        <v>12</v>
      </c>
      <c r="C18">
        <v>3.75</v>
      </c>
      <c r="D18">
        <v>14</v>
      </c>
      <c r="E18">
        <v>75</v>
      </c>
      <c r="F18">
        <v>7.5</v>
      </c>
      <c r="H18" s="15" t="s">
        <v>139</v>
      </c>
      <c r="I18" s="14"/>
      <c r="J18" s="14"/>
      <c r="K18" s="14"/>
      <c r="L18" s="14"/>
      <c r="M18" s="14"/>
      <c r="N18" s="14"/>
    </row>
    <row r="19" spans="2:16" ht="15.65" x14ac:dyDescent="0.3">
      <c r="B19">
        <v>13</v>
      </c>
      <c r="C19">
        <v>4</v>
      </c>
      <c r="D19">
        <v>15</v>
      </c>
      <c r="E19">
        <v>80</v>
      </c>
      <c r="F19">
        <v>8</v>
      </c>
      <c r="H19" s="16" t="s">
        <v>140</v>
      </c>
      <c r="I19" s="14"/>
      <c r="J19" s="14"/>
      <c r="K19" s="14"/>
      <c r="L19" s="14"/>
      <c r="M19" s="14"/>
      <c r="N19" s="14"/>
    </row>
    <row r="20" spans="2:16" ht="15.65" x14ac:dyDescent="0.3">
      <c r="B20">
        <v>14</v>
      </c>
      <c r="C20">
        <v>4.25</v>
      </c>
      <c r="D20">
        <v>16</v>
      </c>
      <c r="E20">
        <v>85</v>
      </c>
      <c r="F20">
        <v>8.5</v>
      </c>
      <c r="H20" s="9"/>
    </row>
    <row r="21" spans="2:16" x14ac:dyDescent="0.3">
      <c r="B21">
        <v>15</v>
      </c>
      <c r="C21">
        <v>4.5</v>
      </c>
      <c r="D21">
        <v>17</v>
      </c>
      <c r="E21">
        <v>90</v>
      </c>
      <c r="F21">
        <v>9</v>
      </c>
    </row>
    <row r="22" spans="2:16" ht="15.65" x14ac:dyDescent="0.3">
      <c r="C22">
        <v>4.75</v>
      </c>
      <c r="D22">
        <v>18</v>
      </c>
      <c r="E22">
        <v>95</v>
      </c>
      <c r="F22">
        <v>9.5</v>
      </c>
      <c r="L22" t="s">
        <v>155</v>
      </c>
      <c r="P22" s="9"/>
    </row>
    <row r="23" spans="2:16" ht="15.65" x14ac:dyDescent="0.3">
      <c r="C23">
        <v>5</v>
      </c>
      <c r="D23">
        <v>19</v>
      </c>
      <c r="E23">
        <v>100</v>
      </c>
      <c r="F23">
        <v>10</v>
      </c>
      <c r="J23">
        <v>1</v>
      </c>
      <c r="P23" s="9"/>
    </row>
    <row r="24" spans="2:16" ht="15.65" x14ac:dyDescent="0.3">
      <c r="C24">
        <v>5.25</v>
      </c>
      <c r="D24">
        <v>20</v>
      </c>
      <c r="E24">
        <v>105</v>
      </c>
      <c r="F24">
        <v>10.5</v>
      </c>
      <c r="J24">
        <v>2</v>
      </c>
      <c r="P24" s="9"/>
    </row>
    <row r="25" spans="2:16" ht="15.65" x14ac:dyDescent="0.3">
      <c r="C25">
        <v>5.5</v>
      </c>
      <c r="D25">
        <v>21</v>
      </c>
      <c r="E25">
        <v>110</v>
      </c>
      <c r="F25">
        <v>11</v>
      </c>
      <c r="J25">
        <v>3</v>
      </c>
      <c r="P25" s="9"/>
    </row>
    <row r="26" spans="2:16" ht="15.65" x14ac:dyDescent="0.3">
      <c r="C26">
        <v>5.75</v>
      </c>
      <c r="D26">
        <v>22</v>
      </c>
      <c r="E26">
        <v>115</v>
      </c>
      <c r="F26">
        <v>11.5</v>
      </c>
      <c r="J26">
        <v>4</v>
      </c>
      <c r="P26" s="9"/>
    </row>
    <row r="27" spans="2:16" ht="15.65" x14ac:dyDescent="0.3">
      <c r="C27">
        <v>6</v>
      </c>
      <c r="D27">
        <v>23</v>
      </c>
      <c r="E27">
        <v>120</v>
      </c>
      <c r="F27">
        <v>12</v>
      </c>
      <c r="J27">
        <v>5</v>
      </c>
      <c r="P27" s="9"/>
    </row>
    <row r="28" spans="2:16" x14ac:dyDescent="0.3">
      <c r="D28">
        <v>24</v>
      </c>
      <c r="E28">
        <v>125</v>
      </c>
      <c r="F28">
        <v>12.5</v>
      </c>
      <c r="J28">
        <v>6</v>
      </c>
    </row>
    <row r="29" spans="2:16" x14ac:dyDescent="0.3">
      <c r="D29">
        <v>25</v>
      </c>
      <c r="E29">
        <v>130</v>
      </c>
      <c r="F29">
        <v>13</v>
      </c>
      <c r="J29">
        <v>7</v>
      </c>
    </row>
    <row r="30" spans="2:16" x14ac:dyDescent="0.3">
      <c r="D30">
        <v>26</v>
      </c>
      <c r="E30">
        <v>135</v>
      </c>
      <c r="F30">
        <v>13.5</v>
      </c>
      <c r="J30">
        <v>8</v>
      </c>
    </row>
    <row r="31" spans="2:16" x14ac:dyDescent="0.3">
      <c r="D31">
        <v>27</v>
      </c>
      <c r="E31">
        <v>140</v>
      </c>
      <c r="F31">
        <v>14</v>
      </c>
      <c r="J31">
        <v>9</v>
      </c>
    </row>
    <row r="32" spans="2:16" x14ac:dyDescent="0.3">
      <c r="D32">
        <v>28</v>
      </c>
      <c r="E32">
        <v>145</v>
      </c>
      <c r="F32">
        <v>14.5</v>
      </c>
      <c r="J32">
        <v>10</v>
      </c>
    </row>
    <row r="33" spans="4:10" ht="15.65" x14ac:dyDescent="0.3">
      <c r="D33">
        <v>29</v>
      </c>
      <c r="E33">
        <v>150</v>
      </c>
      <c r="F33">
        <v>15</v>
      </c>
      <c r="H33" s="9"/>
      <c r="J33">
        <v>11</v>
      </c>
    </row>
    <row r="34" spans="4:10" x14ac:dyDescent="0.3">
      <c r="D34">
        <v>30</v>
      </c>
      <c r="E34">
        <v>155</v>
      </c>
      <c r="F34">
        <v>15.5</v>
      </c>
      <c r="J34">
        <v>12</v>
      </c>
    </row>
    <row r="35" spans="4:10" x14ac:dyDescent="0.3">
      <c r="D35">
        <v>31</v>
      </c>
      <c r="E35">
        <v>160</v>
      </c>
      <c r="F35">
        <v>16</v>
      </c>
      <c r="J35">
        <v>13</v>
      </c>
    </row>
    <row r="36" spans="4:10" x14ac:dyDescent="0.3">
      <c r="D36">
        <v>32</v>
      </c>
      <c r="E36">
        <v>165</v>
      </c>
      <c r="F36">
        <v>16.5</v>
      </c>
      <c r="J36">
        <v>14</v>
      </c>
    </row>
    <row r="37" spans="4:10" x14ac:dyDescent="0.3">
      <c r="D37">
        <v>33</v>
      </c>
      <c r="E37">
        <v>170</v>
      </c>
      <c r="F37">
        <v>17</v>
      </c>
      <c r="J37">
        <v>15</v>
      </c>
    </row>
    <row r="38" spans="4:10" x14ac:dyDescent="0.3">
      <c r="D38">
        <v>34</v>
      </c>
      <c r="E38">
        <v>175</v>
      </c>
      <c r="F38">
        <v>17.5</v>
      </c>
      <c r="J38">
        <v>16</v>
      </c>
    </row>
    <row r="39" spans="4:10" x14ac:dyDescent="0.3">
      <c r="D39">
        <v>35</v>
      </c>
      <c r="E39">
        <v>180</v>
      </c>
      <c r="J39">
        <v>17</v>
      </c>
    </row>
    <row r="40" spans="4:10" x14ac:dyDescent="0.3">
      <c r="D40">
        <v>36</v>
      </c>
      <c r="E40">
        <v>185</v>
      </c>
      <c r="J40">
        <v>18</v>
      </c>
    </row>
    <row r="41" spans="4:10" x14ac:dyDescent="0.3">
      <c r="D41">
        <v>37</v>
      </c>
      <c r="E41">
        <v>190</v>
      </c>
      <c r="J41">
        <v>19</v>
      </c>
    </row>
    <row r="42" spans="4:10" x14ac:dyDescent="0.3">
      <c r="D42">
        <v>38</v>
      </c>
      <c r="E42">
        <v>195</v>
      </c>
      <c r="J42">
        <v>20</v>
      </c>
    </row>
    <row r="43" spans="4:10" x14ac:dyDescent="0.3">
      <c r="D43">
        <v>39</v>
      </c>
      <c r="E43">
        <v>200</v>
      </c>
      <c r="J43">
        <v>25</v>
      </c>
    </row>
    <row r="44" spans="4:10" x14ac:dyDescent="0.3">
      <c r="D44">
        <v>40</v>
      </c>
      <c r="E44">
        <v>205</v>
      </c>
      <c r="J44">
        <v>30</v>
      </c>
    </row>
    <row r="45" spans="4:10" x14ac:dyDescent="0.3">
      <c r="D45">
        <v>41</v>
      </c>
      <c r="E45">
        <v>210</v>
      </c>
      <c r="J45">
        <v>35</v>
      </c>
    </row>
    <row r="46" spans="4:10" x14ac:dyDescent="0.3">
      <c r="D46">
        <v>42</v>
      </c>
      <c r="E46">
        <v>215</v>
      </c>
      <c r="J46">
        <v>40</v>
      </c>
    </row>
    <row r="47" spans="4:10" x14ac:dyDescent="0.3">
      <c r="D47">
        <v>43</v>
      </c>
      <c r="E47">
        <v>220</v>
      </c>
      <c r="J47">
        <v>45</v>
      </c>
    </row>
    <row r="48" spans="4:10" x14ac:dyDescent="0.3">
      <c r="D48">
        <v>44</v>
      </c>
      <c r="E48">
        <v>225</v>
      </c>
      <c r="J48">
        <v>50</v>
      </c>
    </row>
    <row r="49" spans="4:10" x14ac:dyDescent="0.3">
      <c r="D49">
        <v>45</v>
      </c>
      <c r="E49">
        <v>230</v>
      </c>
      <c r="J49">
        <v>55</v>
      </c>
    </row>
    <row r="50" spans="4:10" x14ac:dyDescent="0.3">
      <c r="D50">
        <v>46</v>
      </c>
      <c r="E50">
        <v>235</v>
      </c>
      <c r="I50">
        <v>20</v>
      </c>
      <c r="J50">
        <v>60</v>
      </c>
    </row>
    <row r="51" spans="4:10" x14ac:dyDescent="0.3">
      <c r="D51">
        <v>47</v>
      </c>
      <c r="E51">
        <v>240</v>
      </c>
      <c r="I51">
        <v>25</v>
      </c>
      <c r="J51">
        <v>65</v>
      </c>
    </row>
    <row r="52" spans="4:10" x14ac:dyDescent="0.3">
      <c r="D52">
        <v>48</v>
      </c>
      <c r="E52">
        <v>245</v>
      </c>
      <c r="I52">
        <v>30</v>
      </c>
      <c r="J52">
        <v>70</v>
      </c>
    </row>
    <row r="53" spans="4:10" x14ac:dyDescent="0.3">
      <c r="D53">
        <v>49</v>
      </c>
      <c r="E53">
        <v>250</v>
      </c>
      <c r="I53">
        <v>35</v>
      </c>
      <c r="J53">
        <v>75</v>
      </c>
    </row>
    <row r="54" spans="4:10" x14ac:dyDescent="0.3">
      <c r="D54">
        <v>50</v>
      </c>
      <c r="E54">
        <v>255</v>
      </c>
      <c r="I54">
        <v>40</v>
      </c>
      <c r="J54">
        <v>80</v>
      </c>
    </row>
    <row r="55" spans="4:10" x14ac:dyDescent="0.3">
      <c r="D55">
        <v>51</v>
      </c>
      <c r="E55">
        <v>260</v>
      </c>
      <c r="I55">
        <v>45</v>
      </c>
      <c r="J55">
        <v>85</v>
      </c>
    </row>
    <row r="56" spans="4:10" x14ac:dyDescent="0.3">
      <c r="D56">
        <v>52</v>
      </c>
      <c r="E56">
        <v>265</v>
      </c>
      <c r="I56">
        <v>50</v>
      </c>
      <c r="J56">
        <v>90</v>
      </c>
    </row>
    <row r="57" spans="4:10" x14ac:dyDescent="0.3">
      <c r="D57">
        <v>53</v>
      </c>
      <c r="E57">
        <v>270</v>
      </c>
      <c r="I57">
        <v>55</v>
      </c>
      <c r="J57">
        <v>95</v>
      </c>
    </row>
    <row r="58" spans="4:10" x14ac:dyDescent="0.3">
      <c r="D58">
        <v>54</v>
      </c>
      <c r="E58">
        <v>275</v>
      </c>
      <c r="I58">
        <v>60</v>
      </c>
      <c r="J58">
        <v>100</v>
      </c>
    </row>
    <row r="59" spans="4:10" x14ac:dyDescent="0.3">
      <c r="D59">
        <v>55</v>
      </c>
      <c r="E59">
        <v>280</v>
      </c>
      <c r="I59">
        <v>65</v>
      </c>
      <c r="J59">
        <v>105</v>
      </c>
    </row>
    <row r="60" spans="4:10" x14ac:dyDescent="0.3">
      <c r="D60">
        <v>56</v>
      </c>
      <c r="E60">
        <v>285</v>
      </c>
      <c r="I60">
        <v>70</v>
      </c>
      <c r="J60">
        <v>110</v>
      </c>
    </row>
    <row r="61" spans="4:10" x14ac:dyDescent="0.3">
      <c r="D61">
        <v>57</v>
      </c>
      <c r="E61">
        <v>290</v>
      </c>
      <c r="I61">
        <v>75</v>
      </c>
      <c r="J61">
        <v>115</v>
      </c>
    </row>
    <row r="62" spans="4:10" x14ac:dyDescent="0.3">
      <c r="D62">
        <v>58</v>
      </c>
      <c r="E62">
        <v>295</v>
      </c>
      <c r="I62">
        <v>80</v>
      </c>
      <c r="J62">
        <v>120</v>
      </c>
    </row>
    <row r="63" spans="4:10" x14ac:dyDescent="0.3">
      <c r="D63">
        <v>59</v>
      </c>
      <c r="E63">
        <v>300</v>
      </c>
      <c r="I63">
        <v>85</v>
      </c>
      <c r="J63">
        <v>125</v>
      </c>
    </row>
    <row r="64" spans="4:10" x14ac:dyDescent="0.3">
      <c r="D64">
        <v>60</v>
      </c>
      <c r="E64">
        <v>305</v>
      </c>
      <c r="I64">
        <v>90</v>
      </c>
      <c r="J64">
        <v>130</v>
      </c>
    </row>
    <row r="65" spans="4:10" x14ac:dyDescent="0.3">
      <c r="D65">
        <v>61</v>
      </c>
      <c r="E65">
        <v>310</v>
      </c>
      <c r="I65">
        <v>95</v>
      </c>
      <c r="J65">
        <v>135</v>
      </c>
    </row>
    <row r="66" spans="4:10" x14ac:dyDescent="0.3">
      <c r="D66">
        <v>62</v>
      </c>
      <c r="E66">
        <v>315</v>
      </c>
      <c r="I66">
        <v>100</v>
      </c>
      <c r="J66">
        <v>140</v>
      </c>
    </row>
    <row r="67" spans="4:10" x14ac:dyDescent="0.3">
      <c r="D67">
        <v>63</v>
      </c>
      <c r="E67">
        <v>320</v>
      </c>
      <c r="I67">
        <v>105</v>
      </c>
      <c r="J67">
        <v>145</v>
      </c>
    </row>
    <row r="68" spans="4:10" x14ac:dyDescent="0.3">
      <c r="D68">
        <v>64</v>
      </c>
      <c r="I68">
        <v>110</v>
      </c>
      <c r="J68">
        <v>150</v>
      </c>
    </row>
    <row r="69" spans="4:10" x14ac:dyDescent="0.3">
      <c r="I69">
        <v>115</v>
      </c>
      <c r="J69">
        <v>155</v>
      </c>
    </row>
    <row r="70" spans="4:10" x14ac:dyDescent="0.3">
      <c r="I70">
        <v>120</v>
      </c>
      <c r="J70">
        <v>160</v>
      </c>
    </row>
    <row r="71" spans="4:10" x14ac:dyDescent="0.3">
      <c r="I71">
        <v>125</v>
      </c>
      <c r="J71">
        <v>165</v>
      </c>
    </row>
    <row r="72" spans="4:10" x14ac:dyDescent="0.3">
      <c r="I72">
        <v>130</v>
      </c>
      <c r="J72">
        <v>170</v>
      </c>
    </row>
    <row r="73" spans="4:10" x14ac:dyDescent="0.3">
      <c r="I73">
        <v>135</v>
      </c>
      <c r="J73">
        <v>175</v>
      </c>
    </row>
    <row r="74" spans="4:10" x14ac:dyDescent="0.3">
      <c r="I74">
        <v>140</v>
      </c>
      <c r="J74">
        <v>180</v>
      </c>
    </row>
    <row r="75" spans="4:10" x14ac:dyDescent="0.3">
      <c r="I75">
        <v>145</v>
      </c>
      <c r="J75">
        <v>185</v>
      </c>
    </row>
    <row r="76" spans="4:10" x14ac:dyDescent="0.3">
      <c r="I76">
        <v>150</v>
      </c>
      <c r="J76">
        <v>190</v>
      </c>
    </row>
    <row r="77" spans="4:10" x14ac:dyDescent="0.3">
      <c r="I77">
        <v>155</v>
      </c>
      <c r="J77">
        <v>195</v>
      </c>
    </row>
    <row r="78" spans="4:10" x14ac:dyDescent="0.3">
      <c r="I78">
        <v>160</v>
      </c>
      <c r="J78">
        <v>200</v>
      </c>
    </row>
    <row r="79" spans="4:10" x14ac:dyDescent="0.3">
      <c r="I79">
        <v>165</v>
      </c>
      <c r="J79">
        <v>205</v>
      </c>
    </row>
    <row r="80" spans="4:10" x14ac:dyDescent="0.3">
      <c r="I80">
        <v>170</v>
      </c>
      <c r="J80">
        <v>210</v>
      </c>
    </row>
    <row r="81" spans="9:10" x14ac:dyDescent="0.3">
      <c r="I81">
        <v>175</v>
      </c>
      <c r="J81">
        <v>215</v>
      </c>
    </row>
    <row r="82" spans="9:10" x14ac:dyDescent="0.3">
      <c r="I82">
        <v>180</v>
      </c>
      <c r="J82">
        <v>220</v>
      </c>
    </row>
    <row r="83" spans="9:10" x14ac:dyDescent="0.3">
      <c r="I83">
        <v>185</v>
      </c>
      <c r="J83">
        <v>225</v>
      </c>
    </row>
    <row r="84" spans="9:10" x14ac:dyDescent="0.3">
      <c r="I84">
        <v>190</v>
      </c>
      <c r="J84">
        <v>230</v>
      </c>
    </row>
    <row r="85" spans="9:10" x14ac:dyDescent="0.3">
      <c r="I85">
        <v>195</v>
      </c>
      <c r="J85">
        <v>235</v>
      </c>
    </row>
    <row r="86" spans="9:10" x14ac:dyDescent="0.3">
      <c r="I86">
        <v>200</v>
      </c>
      <c r="J86">
        <v>240</v>
      </c>
    </row>
    <row r="87" spans="9:10" x14ac:dyDescent="0.3">
      <c r="I87">
        <v>205</v>
      </c>
      <c r="J87">
        <v>245</v>
      </c>
    </row>
    <row r="88" spans="9:10" x14ac:dyDescent="0.3">
      <c r="I88">
        <v>210</v>
      </c>
      <c r="J88">
        <v>250</v>
      </c>
    </row>
    <row r="89" spans="9:10" x14ac:dyDescent="0.3">
      <c r="I89">
        <v>215</v>
      </c>
      <c r="J89">
        <v>255</v>
      </c>
    </row>
    <row r="90" spans="9:10" x14ac:dyDescent="0.3">
      <c r="I90">
        <v>220</v>
      </c>
      <c r="J90">
        <v>260</v>
      </c>
    </row>
    <row r="91" spans="9:10" x14ac:dyDescent="0.3">
      <c r="I91">
        <v>225</v>
      </c>
      <c r="J91">
        <v>265</v>
      </c>
    </row>
    <row r="92" spans="9:10" x14ac:dyDescent="0.3">
      <c r="I92">
        <v>230</v>
      </c>
      <c r="J92">
        <v>270</v>
      </c>
    </row>
    <row r="93" spans="9:10" x14ac:dyDescent="0.3">
      <c r="I93">
        <v>235</v>
      </c>
      <c r="J93">
        <v>275</v>
      </c>
    </row>
    <row r="94" spans="9:10" x14ac:dyDescent="0.3">
      <c r="I94">
        <v>240</v>
      </c>
      <c r="J94">
        <v>280</v>
      </c>
    </row>
    <row r="95" spans="9:10" x14ac:dyDescent="0.3">
      <c r="I95">
        <v>245</v>
      </c>
      <c r="J95">
        <v>285</v>
      </c>
    </row>
    <row r="96" spans="9:10" x14ac:dyDescent="0.3">
      <c r="I96">
        <v>250</v>
      </c>
      <c r="J96">
        <v>290</v>
      </c>
    </row>
    <row r="97" spans="9:10" x14ac:dyDescent="0.3">
      <c r="I97">
        <v>255</v>
      </c>
      <c r="J97">
        <v>295</v>
      </c>
    </row>
    <row r="98" spans="9:10" x14ac:dyDescent="0.3">
      <c r="I98">
        <v>260</v>
      </c>
      <c r="J98">
        <v>300</v>
      </c>
    </row>
    <row r="99" spans="9:10" x14ac:dyDescent="0.3">
      <c r="I99">
        <v>265</v>
      </c>
      <c r="J99">
        <v>350</v>
      </c>
    </row>
    <row r="100" spans="9:10" x14ac:dyDescent="0.3">
      <c r="I100">
        <v>270</v>
      </c>
      <c r="J100">
        <v>400</v>
      </c>
    </row>
    <row r="101" spans="9:10" x14ac:dyDescent="0.3">
      <c r="I101">
        <v>275</v>
      </c>
      <c r="J101">
        <v>450</v>
      </c>
    </row>
    <row r="102" spans="9:10" x14ac:dyDescent="0.3">
      <c r="I102">
        <v>280</v>
      </c>
      <c r="J102">
        <v>500</v>
      </c>
    </row>
    <row r="103" spans="9:10" x14ac:dyDescent="0.3">
      <c r="I103">
        <v>285</v>
      </c>
      <c r="J103">
        <v>550</v>
      </c>
    </row>
    <row r="104" spans="9:10" x14ac:dyDescent="0.3">
      <c r="I104">
        <v>290</v>
      </c>
      <c r="J104">
        <v>600</v>
      </c>
    </row>
    <row r="105" spans="9:10" x14ac:dyDescent="0.3">
      <c r="I105">
        <v>295</v>
      </c>
      <c r="J105">
        <v>650</v>
      </c>
    </row>
    <row r="106" spans="9:10" x14ac:dyDescent="0.3">
      <c r="I106">
        <v>300</v>
      </c>
      <c r="J106">
        <v>700</v>
      </c>
    </row>
    <row r="107" spans="9:10" x14ac:dyDescent="0.3">
      <c r="I107">
        <v>305</v>
      </c>
      <c r="J107">
        <v>750</v>
      </c>
    </row>
    <row r="108" spans="9:10" x14ac:dyDescent="0.3">
      <c r="I108">
        <v>310</v>
      </c>
      <c r="J108">
        <v>800</v>
      </c>
    </row>
    <row r="109" spans="9:10" x14ac:dyDescent="0.3">
      <c r="I109">
        <v>315</v>
      </c>
      <c r="J109">
        <v>850</v>
      </c>
    </row>
    <row r="110" spans="9:10" x14ac:dyDescent="0.3">
      <c r="I110">
        <v>320</v>
      </c>
      <c r="J110">
        <v>900</v>
      </c>
    </row>
    <row r="111" spans="9:10" x14ac:dyDescent="0.3">
      <c r="J111">
        <v>950</v>
      </c>
    </row>
    <row r="112" spans="9:10" x14ac:dyDescent="0.3">
      <c r="J112">
        <v>1000</v>
      </c>
    </row>
    <row r="113" spans="10:10" x14ac:dyDescent="0.3">
      <c r="J113">
        <v>1050</v>
      </c>
    </row>
    <row r="114" spans="10:10" x14ac:dyDescent="0.3">
      <c r="J114">
        <v>1100</v>
      </c>
    </row>
    <row r="115" spans="10:10" x14ac:dyDescent="0.3">
      <c r="J115">
        <v>1150</v>
      </c>
    </row>
    <row r="116" spans="10:10" x14ac:dyDescent="0.3">
      <c r="J116">
        <v>1200</v>
      </c>
    </row>
    <row r="117" spans="10:10" x14ac:dyDescent="0.3">
      <c r="J117">
        <v>1250</v>
      </c>
    </row>
    <row r="118" spans="10:10" x14ac:dyDescent="0.3">
      <c r="J118">
        <v>1300</v>
      </c>
    </row>
    <row r="119" spans="10:10" x14ac:dyDescent="0.3">
      <c r="J119">
        <v>1350</v>
      </c>
    </row>
    <row r="120" spans="10:10" x14ac:dyDescent="0.3">
      <c r="J120">
        <v>1400</v>
      </c>
    </row>
    <row r="121" spans="10:10" x14ac:dyDescent="0.3">
      <c r="J121">
        <v>1450</v>
      </c>
    </row>
    <row r="122" spans="10:10" x14ac:dyDescent="0.3">
      <c r="J122">
        <v>1500</v>
      </c>
    </row>
    <row r="123" spans="10:10" x14ac:dyDescent="0.3">
      <c r="J123">
        <v>1550</v>
      </c>
    </row>
    <row r="124" spans="10:10" x14ac:dyDescent="0.3">
      <c r="J124">
        <v>1600</v>
      </c>
    </row>
    <row r="125" spans="10:10" x14ac:dyDescent="0.3">
      <c r="J125">
        <v>1650</v>
      </c>
    </row>
    <row r="126" spans="10:10" x14ac:dyDescent="0.3">
      <c r="J126">
        <v>1700</v>
      </c>
    </row>
    <row r="127" spans="10:10" x14ac:dyDescent="0.3">
      <c r="J127">
        <v>1750</v>
      </c>
    </row>
    <row r="128" spans="10:10" x14ac:dyDescent="0.3">
      <c r="J128">
        <v>1800</v>
      </c>
    </row>
    <row r="129" spans="10:10" x14ac:dyDescent="0.3">
      <c r="J129">
        <v>1850</v>
      </c>
    </row>
    <row r="130" spans="10:10" x14ac:dyDescent="0.3">
      <c r="J130">
        <v>1900</v>
      </c>
    </row>
    <row r="131" spans="10:10" x14ac:dyDescent="0.3">
      <c r="J131">
        <v>1950</v>
      </c>
    </row>
    <row r="132" spans="10:10" x14ac:dyDescent="0.3">
      <c r="J132">
        <v>2000</v>
      </c>
    </row>
  </sheetData>
  <sheetProtection algorithmName="SHA-512" hashValue="xZ6GZAJI3ATO/9A2g2n4eD2BgjHWWIg58NrvXUDb4LdvwXi2ALOj0iHbPaTkBm6TgnltPnOkhxT0Fk+Dvm4i+Q==" saltValue="RjOZTk/8YfsSuLQxpxPjcQ==" spinCount="100000" sheet="1" objects="1" scenarios="1"/>
  <mergeCells count="1">
    <mergeCell ref="F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materialebestilling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Lagersted-Olsen</dc:creator>
  <cp:lastModifiedBy>Trine Lagersted-Olsen</cp:lastModifiedBy>
  <cp:lastPrinted>2025-05-23T09:26:22Z</cp:lastPrinted>
  <dcterms:created xsi:type="dcterms:W3CDTF">2025-02-25T13:18:40Z</dcterms:created>
  <dcterms:modified xsi:type="dcterms:W3CDTF">2025-06-01T08:15:07Z</dcterms:modified>
</cp:coreProperties>
</file>