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eucsj-my.sharepoint.com/personal/olhe_eucsj_dk/Documents/svendeprøver/Pensum Svendeprøve Moodle/"/>
    </mc:Choice>
  </mc:AlternateContent>
  <xr:revisionPtr revIDLastSave="174" documentId="8_{3E173498-DC1F-4473-8B81-BFF29FF9797B}" xr6:coauthVersionLast="47" xr6:coauthVersionMax="47" xr10:uidLastSave="{33568D1C-0105-4C1D-A8DE-5832760A061A}"/>
  <workbookProtection workbookAlgorithmName="SHA-512" workbookHashValue="QEJ/WUBgEiHnFkSdGPRwpMGY4cLa1u+f65TDdpx2gotLE5oZPgbkeH/p758Y041B//TY0pENCr/5GAfX+uVGgQ==" workbookSaltValue="PZt0pqEBTOJTs8G5T34AOQ==" workbookSpinCount="100000" lockStructure="1"/>
  <bookViews>
    <workbookView xWindow="-110" yWindow="-110" windowWidth="19420" windowHeight="10300" activeTab="1" xr2:uid="{86BE6C6D-25EB-4A79-A13E-DBB6A9962064}"/>
  </bookViews>
  <sheets>
    <sheet name="Prisliste" sheetId="1" r:id="rId1"/>
    <sheet name="Bestillings ark" sheetId="4" r:id="rId2"/>
    <sheet name="indtastning" sheetId="3" state="hidden" r:id="rId3"/>
  </sheets>
  <externalReferences>
    <externalReference r:id="rId4"/>
  </externalReferences>
  <definedNames>
    <definedName name="Enheder">[1]!EnhedsTabel[Enheder]</definedName>
    <definedName name="_xlnm.Print_Area" localSheetId="1">'Bestillings ark'!$A$1:$H$122</definedName>
    <definedName name="_xlnm.Print_Area" localSheetId="0">Prisliste!$A$1:$E$109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5" i="4" l="1"/>
  <c r="F6" i="4"/>
  <c r="F7" i="4"/>
  <c r="F8" i="4"/>
  <c r="F72" i="4"/>
  <c r="F75" i="4"/>
  <c r="F86" i="4"/>
  <c r="F87" i="4"/>
  <c r="F88" i="4"/>
  <c r="F89" i="4"/>
  <c r="F90" i="4"/>
  <c r="F91" i="4"/>
  <c r="F94" i="4"/>
  <c r="F93" i="4"/>
  <c r="F92" i="4"/>
  <c r="F85" i="4"/>
  <c r="E109" i="1"/>
  <c r="E84" i="1"/>
  <c r="E85" i="1"/>
  <c r="E86" i="1"/>
  <c r="E87" i="1"/>
  <c r="F106" i="4"/>
  <c r="F107" i="4"/>
  <c r="F108" i="4"/>
  <c r="F109" i="4"/>
  <c r="E79" i="1"/>
  <c r="E5" i="1"/>
  <c r="E6" i="1"/>
  <c r="E7" i="1"/>
  <c r="E10" i="1"/>
  <c r="E11" i="1"/>
  <c r="E12" i="1"/>
  <c r="E13" i="1"/>
  <c r="E14" i="1"/>
  <c r="E17" i="1"/>
  <c r="E18" i="1"/>
  <c r="E19" i="1"/>
  <c r="E20" i="1"/>
  <c r="E21" i="1"/>
  <c r="E24" i="1"/>
  <c r="E25" i="1"/>
  <c r="E27" i="1"/>
  <c r="E28" i="1"/>
  <c r="E29" i="1"/>
  <c r="E30" i="1"/>
  <c r="E31" i="1"/>
  <c r="E34" i="1"/>
  <c r="E35" i="1"/>
  <c r="E36" i="1"/>
  <c r="E37" i="1"/>
  <c r="E38" i="1"/>
  <c r="E39" i="1"/>
  <c r="E40" i="1"/>
  <c r="E41" i="1"/>
  <c r="E42" i="1"/>
  <c r="E45" i="1"/>
  <c r="E46" i="1"/>
  <c r="E47" i="1"/>
  <c r="E48" i="1"/>
  <c r="E80" i="1"/>
  <c r="E81" i="1"/>
  <c r="E49" i="1"/>
  <c r="E52" i="1"/>
  <c r="E53" i="1"/>
  <c r="E54" i="1"/>
  <c r="E55" i="1"/>
  <c r="E56" i="1"/>
  <c r="E59" i="1"/>
  <c r="E60" i="1"/>
  <c r="E61" i="1"/>
  <c r="E62" i="1"/>
  <c r="E63" i="1"/>
  <c r="E64" i="1"/>
  <c r="E65" i="1"/>
  <c r="E67" i="1"/>
  <c r="E68" i="1"/>
  <c r="E71" i="1"/>
  <c r="E72" i="1"/>
  <c r="E73" i="1"/>
  <c r="E74" i="1"/>
  <c r="E75" i="1"/>
  <c r="E90" i="1"/>
  <c r="E91" i="1"/>
  <c r="E92" i="1"/>
  <c r="E78" i="1"/>
  <c r="E82" i="1"/>
  <c r="E83" i="1"/>
  <c r="E93" i="1"/>
  <c r="E94" i="1"/>
  <c r="E95" i="1"/>
  <c r="E96" i="1"/>
  <c r="E97" i="1"/>
  <c r="E98" i="1"/>
  <c r="E102" i="1"/>
  <c r="E103" i="1"/>
  <c r="E104" i="1"/>
  <c r="E105" i="1"/>
  <c r="E106" i="1"/>
  <c r="E107" i="1"/>
  <c r="E108" i="1"/>
  <c r="F97" i="4"/>
  <c r="F98" i="4"/>
  <c r="F99" i="4"/>
  <c r="F100" i="4"/>
  <c r="F101" i="4"/>
  <c r="F102" i="4"/>
  <c r="F103" i="4"/>
  <c r="F104" i="4"/>
  <c r="F105" i="4"/>
  <c r="F110" i="4"/>
  <c r="F111" i="4"/>
  <c r="F79" i="4"/>
  <c r="F80" i="4"/>
  <c r="F81" i="4"/>
  <c r="F82" i="4"/>
  <c r="F83" i="4"/>
  <c r="F96" i="4"/>
  <c r="F78" i="4"/>
  <c r="F70" i="4"/>
  <c r="F71" i="4"/>
  <c r="F73" i="4"/>
  <c r="F74" i="4"/>
  <c r="F76" i="4"/>
  <c r="F69" i="4"/>
  <c r="F67" i="4"/>
  <c r="F66" i="4"/>
  <c r="F65" i="4"/>
  <c r="F64" i="4"/>
  <c r="F63" i="4"/>
  <c r="F61" i="4"/>
  <c r="F60" i="4"/>
  <c r="F59" i="4"/>
  <c r="F58" i="4"/>
  <c r="F57" i="4"/>
  <c r="F56" i="4"/>
  <c r="F45" i="4"/>
  <c r="F44" i="4"/>
  <c r="F43" i="4"/>
  <c r="F42" i="4"/>
  <c r="F41" i="4"/>
  <c r="F40" i="4"/>
  <c r="F39" i="4"/>
  <c r="F38" i="4"/>
  <c r="F37" i="4"/>
  <c r="F36" i="4"/>
  <c r="F35" i="4"/>
  <c r="F34" i="4"/>
  <c r="F54" i="4"/>
  <c r="F53" i="4"/>
  <c r="F52" i="4"/>
  <c r="F51" i="4"/>
  <c r="F50" i="4"/>
  <c r="F49" i="4"/>
  <c r="F48" i="4"/>
  <c r="F47" i="4"/>
  <c r="F32" i="4"/>
  <c r="F31" i="4"/>
  <c r="F30" i="4"/>
  <c r="F29" i="4"/>
  <c r="F28" i="4"/>
  <c r="F27" i="4"/>
  <c r="F26" i="4"/>
  <c r="F25" i="4"/>
  <c r="F24" i="4"/>
  <c r="F22" i="4"/>
  <c r="F21" i="4"/>
  <c r="F20" i="4"/>
  <c r="F19" i="4"/>
  <c r="F18" i="4"/>
  <c r="F17" i="4"/>
  <c r="F15" i="4"/>
  <c r="F14" i="4"/>
  <c r="F13" i="4"/>
  <c r="F12" i="4"/>
  <c r="F11" i="4"/>
  <c r="F10" i="4"/>
  <c r="F9" i="4"/>
  <c r="F4" i="4"/>
  <c r="F3" i="4"/>
  <c r="F113" i="4" l="1"/>
</calcChain>
</file>

<file path=xl/sharedStrings.xml><?xml version="1.0" encoding="utf-8"?>
<sst xmlns="http://schemas.openxmlformats.org/spreadsheetml/2006/main" count="404" uniqueCount="121">
  <si>
    <t>Spærtræ</t>
  </si>
  <si>
    <t>m1</t>
  </si>
  <si>
    <t>45 x 120 C 18</t>
  </si>
  <si>
    <t>45 x 145 C 18</t>
  </si>
  <si>
    <t>45 x 195 C 18</t>
  </si>
  <si>
    <t>Trykimprægneret</t>
  </si>
  <si>
    <t>Trykimpr. 25 x 150</t>
  </si>
  <si>
    <t>Trykimpr. 25 x 50 afstandslister</t>
  </si>
  <si>
    <t>Trykimpr.sternbræt bund 22x110</t>
  </si>
  <si>
    <t>Trykimpr.sternbræt mellem 22x110</t>
  </si>
  <si>
    <t>Trykimpr.sternbræt top 22x110</t>
  </si>
  <si>
    <t xml:space="preserve">Krydsfiner gips og fibergipsplader </t>
  </si>
  <si>
    <t>18 mm 61 x 244 x-finer</t>
  </si>
  <si>
    <t>Stk</t>
  </si>
  <si>
    <t>Fibergips 12*900*1200 Retkantet</t>
  </si>
  <si>
    <t>Fibergips 15*900*1200 Retkantet</t>
  </si>
  <si>
    <t>Fibergips 12*900*1200 m. spartelkant</t>
  </si>
  <si>
    <t>Gips alm. 13*900*2400mm</t>
  </si>
  <si>
    <t>Vådrumsplade  13*900*2500mm</t>
  </si>
  <si>
    <t>38 x 73 lægter C18</t>
  </si>
  <si>
    <t>45 x 45 fingersamlet</t>
  </si>
  <si>
    <t xml:space="preserve">Dampspærre 0,2mm  x 2 x 50 m </t>
  </si>
  <si>
    <t>Diffusionslukke undertag Nordland 1,1*50m</t>
  </si>
  <si>
    <t>Murfolie 0,5 x 25 m</t>
  </si>
  <si>
    <t>Tagbeklædning</t>
  </si>
  <si>
    <t>Cembrit bølgeplade: B7 sort</t>
  </si>
  <si>
    <t>stk</t>
  </si>
  <si>
    <t>Monier Dantegl model økonomi</t>
  </si>
  <si>
    <t>Monier Dobbelt-s sort betontagsten</t>
  </si>
  <si>
    <t>Tag-tilbehør</t>
  </si>
  <si>
    <t>Eternit plastudhængsklodser m/ventilation</t>
  </si>
  <si>
    <t>Eternit skumstrimmel 4,5 x 9 m 20 m</t>
  </si>
  <si>
    <t>Fuglegitter alm. Rulle a' 5 mtr.</t>
  </si>
  <si>
    <t>Fuglegitter ventileret 1 mtr</t>
  </si>
  <si>
    <t>Insektnet til udhæng 0,6x25mtr</t>
  </si>
  <si>
    <t>Wakaflex sort  28 cm rl. a' 5 mtr</t>
  </si>
  <si>
    <t>Wakaflex sort  56 cm rl. a' 5 mtr</t>
  </si>
  <si>
    <t xml:space="preserve">undertagsstrammer </t>
  </si>
  <si>
    <t xml:space="preserve">undertagsventil monier 56m2 </t>
  </si>
  <si>
    <t>Alu/Zink profiler</t>
  </si>
  <si>
    <t>Alu musestop 25x25x1250 mm</t>
  </si>
  <si>
    <t xml:space="preserve">Alu Tagfod 55x80x1000 u. asfalt </t>
  </si>
  <si>
    <t>Bemærkninger</t>
  </si>
  <si>
    <t xml:space="preserve">Samlet pris </t>
  </si>
  <si>
    <t>Hjørneliste 24 x 24 mmhvid</t>
  </si>
  <si>
    <t xml:space="preserve">Skyggeliste 15x21mm </t>
  </si>
  <si>
    <t xml:space="preserve">Udhængsbrædder hvl. 3 sider 16x95 mm </t>
  </si>
  <si>
    <t>Snedkervare mm.</t>
  </si>
  <si>
    <t xml:space="preserve">Dafa Windfoil 1,5 x 50 m </t>
  </si>
  <si>
    <t xml:space="preserve">15 mm 122 x 244 x-finer </t>
  </si>
  <si>
    <t>Diffusionsåben undertag nordland 1,1*50m</t>
  </si>
  <si>
    <t>Cembrit bølgeplade: B6 sort</t>
  </si>
  <si>
    <t>Cembritt Rygningsplade 25 gr</t>
  </si>
  <si>
    <t xml:space="preserve">Navn:  </t>
  </si>
  <si>
    <t xml:space="preserve">SVP. NR. </t>
  </si>
  <si>
    <t>Lægter &amp; brædder:</t>
  </si>
  <si>
    <t>Antal</t>
  </si>
  <si>
    <t>længder</t>
  </si>
  <si>
    <t>antal</t>
  </si>
  <si>
    <t>længde</t>
  </si>
  <si>
    <t>a.kr.</t>
  </si>
  <si>
    <t>38 x 56 Lægter til afsværtning</t>
  </si>
  <si>
    <t>90 mm sømvinkel</t>
  </si>
  <si>
    <t xml:space="preserve">45 x95 mm bjælkesko </t>
  </si>
  <si>
    <t>Opg. Nr.</t>
  </si>
  <si>
    <t>benæv</t>
  </si>
  <si>
    <t>Skumbølgeklods skotrende</t>
  </si>
  <si>
    <t>Indkøb i alt</t>
  </si>
  <si>
    <t>Rupl  25 x 125 (23 x 121 mm)</t>
  </si>
  <si>
    <t>fyrtræs gulv 20,5x132  (Gerne rest)</t>
  </si>
  <si>
    <t>Fodliste 14 x 65 mm hvid længde 3,6m</t>
  </si>
  <si>
    <t>Indfatning 14 x 65 mm hvid længde 2,25m</t>
  </si>
  <si>
    <t>Profilbrædder 15x115 mm længde 3,6 m</t>
  </si>
  <si>
    <t>Snefangsrør ø32 længde 2 m. m sømkant</t>
  </si>
  <si>
    <t>ALU  vinkelprofil til skotrendelægte 40 *50</t>
  </si>
  <si>
    <t>5x100 spunskrue 100 stk pr. kasse</t>
  </si>
  <si>
    <t>5x90 spunskrue 200 stk. pr. kasse</t>
  </si>
  <si>
    <t xml:space="preserve">5x70 spunskrue 200 stk pr kasse </t>
  </si>
  <si>
    <t>5x60 spunskrue 200 stk pr kasse</t>
  </si>
  <si>
    <t>5x50 spunskrue 200 stk pr kasse</t>
  </si>
  <si>
    <t>5x80 stk  spunskrue 200 stk pr kasse</t>
  </si>
  <si>
    <t>gipsskrue træ 2 lag 1000 stk pr kasse</t>
  </si>
  <si>
    <t>gipsskrue træ 1 lag 1000 stk pr kasse</t>
  </si>
  <si>
    <t>7,5 x 90 mm karmskrue 100 stk. pr kasse</t>
  </si>
  <si>
    <t>7,5 x 112 mm karmskrue 100 stk. pr kasse</t>
  </si>
  <si>
    <t>Prisliste 09.02.2023 Ole Henriksen</t>
  </si>
  <si>
    <t xml:space="preserve">m pris </t>
  </si>
  <si>
    <t>procent</t>
  </si>
  <si>
    <t>pris</t>
  </si>
  <si>
    <t xml:space="preserve">lev.  pris </t>
  </si>
  <si>
    <t xml:space="preserve">Pladebeslag 80 x 180 </t>
  </si>
  <si>
    <t>Folieklæb 0,5 tube</t>
  </si>
  <si>
    <t>Fuge Mestersillikone  grå 0,5 tube</t>
  </si>
  <si>
    <t>Lysninger 12 mm mdf 150 mm bredde</t>
  </si>
  <si>
    <t xml:space="preserve">2,6 x 25 mm Alu søm </t>
  </si>
  <si>
    <t>skruer vinkler og søm</t>
  </si>
  <si>
    <t>Fuge samt tilbehør membraner</t>
  </si>
  <si>
    <t>Mebraner</t>
  </si>
  <si>
    <t>DAFA uni. Rørkrave 80 - 200 t. dampspærre</t>
  </si>
  <si>
    <t>DANA fugebånd (Ilmod) længde 1000 mm</t>
  </si>
  <si>
    <t xml:space="preserve">Membraner </t>
  </si>
  <si>
    <t>Skruer vinkler og søm</t>
  </si>
  <si>
    <t>Stk.</t>
  </si>
  <si>
    <t>DANA'bagstop 16 mm rundprofil L 1000 mm</t>
  </si>
  <si>
    <t>Tape til vindspærre sort  længde 1000 mm</t>
  </si>
  <si>
    <t>Tape til dampspærre  længde 1000 mm</t>
  </si>
  <si>
    <t xml:space="preserve">DAFA spærfods krave 45 x 295 mm </t>
  </si>
  <si>
    <t>Vinduesplade 22 mm mdf 300mm bredde</t>
  </si>
  <si>
    <t xml:space="preserve">Alu skotrende - dobbelt - 6"- Alu - </t>
  </si>
  <si>
    <t>ALU Skotrende 16" 400x400x1000</t>
  </si>
  <si>
    <t>fibergipsskrue til 15 mm plade træ 3,9 x 40mm</t>
  </si>
  <si>
    <t xml:space="preserve">fibergipsskrue til 12 mm plade træ 3,9 x 30 mm </t>
  </si>
  <si>
    <t xml:space="preserve">fibergipsskrue til  2 x12 mm plade træ  3,9 x 40 mm </t>
  </si>
  <si>
    <t>Noter til bestillingen:</t>
  </si>
  <si>
    <t>5 x 35 mm beslagskruer</t>
  </si>
  <si>
    <t>4 x 40 mm Spunskrue 200 stk pr. kasse</t>
  </si>
  <si>
    <t>4 x 30 mm Spunskrue 200 stk pr. kasse</t>
  </si>
  <si>
    <t>NPI 3,2 mm undertagsplade 1200 x 2100 mm</t>
  </si>
  <si>
    <t>Butylbånd</t>
  </si>
  <si>
    <t>45 x 95 C 18</t>
  </si>
  <si>
    <t>25x100  forskalling Fyr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</si>
</sst>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r.&quot;"/>
    <numFmt numFmtId="165" formatCode="0.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5" fillId="0" borderId="0" xfId="0" applyFont="1" applyAlignment="1">
      <alignment horizontal="right"/>
    </xf>
    <xf numFmtId="2" fontId="0" fillId="0" borderId="0" xfId="0" applyNumberFormat="1"/>
    <xf numFmtId="165" fontId="0" fillId="0" borderId="0" xfId="0" applyNumberFormat="1"/>
    <xf numFmtId="0" fontId="3" fillId="2" borderId="3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164" fontId="5" fillId="3" borderId="1" xfId="0" applyNumberFormat="1" applyFont="1" applyFill="1" applyBorder="1" applyAlignment="1" applyProtection="1">
      <alignment horizontal="center"/>
      <protection locked="0"/>
    </xf>
    <xf numFmtId="164" fontId="5" fillId="3" borderId="11" xfId="0" applyNumberFormat="1" applyFont="1" applyFill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2" fontId="3" fillId="2" borderId="4" xfId="0" applyNumberFormat="1" applyFont="1" applyFill="1" applyBorder="1" applyAlignment="1">
      <alignment horizontal="center" vertical="center"/>
    </xf>
    <xf numFmtId="164" fontId="5" fillId="0" borderId="1" xfId="0" quotePrefix="1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2" fontId="3" fillId="2" borderId="2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5" fillId="3" borderId="10" xfId="0" applyNumberFormat="1" applyFont="1" applyFill="1" applyBorder="1" applyAlignment="1" applyProtection="1">
      <alignment horizontal="center"/>
      <protection locked="0"/>
    </xf>
    <xf numFmtId="164" fontId="5" fillId="3" borderId="1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/>
    <xf numFmtId="0" fontId="5" fillId="0" borderId="1" xfId="0" applyFont="1" applyBorder="1"/>
    <xf numFmtId="164" fontId="5" fillId="0" borderId="1" xfId="0" applyNumberFormat="1" applyFont="1" applyBorder="1"/>
    <xf numFmtId="164" fontId="6" fillId="0" borderId="1" xfId="0" applyNumberFormat="1" applyFont="1" applyBorder="1"/>
    <xf numFmtId="9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0" xfId="0" applyFont="1" applyBorder="1"/>
    <xf numFmtId="0" fontId="5" fillId="0" borderId="13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/>
    <xf numFmtId="9" fontId="5" fillId="0" borderId="2" xfId="0" applyNumberFormat="1" applyFont="1" applyBorder="1"/>
    <xf numFmtId="0" fontId="5" fillId="0" borderId="21" xfId="0" applyFont="1" applyBorder="1"/>
    <xf numFmtId="164" fontId="5" fillId="0" borderId="22" xfId="0" applyNumberFormat="1" applyFont="1" applyBorder="1"/>
    <xf numFmtId="0" fontId="5" fillId="0" borderId="23" xfId="0" applyFont="1" applyBorder="1"/>
    <xf numFmtId="164" fontId="5" fillId="0" borderId="24" xfId="0" applyNumberFormat="1" applyFont="1" applyBorder="1"/>
    <xf numFmtId="0" fontId="5" fillId="0" borderId="11" xfId="0" applyFont="1" applyBorder="1" applyAlignment="1">
      <alignment horizontal="center"/>
    </xf>
    <xf numFmtId="164" fontId="5" fillId="0" borderId="11" xfId="0" applyNumberFormat="1" applyFont="1" applyBorder="1"/>
    <xf numFmtId="9" fontId="5" fillId="0" borderId="11" xfId="0" applyNumberFormat="1" applyFont="1" applyBorder="1"/>
    <xf numFmtId="164" fontId="5" fillId="0" borderId="26" xfId="0" applyNumberFormat="1" applyFont="1" applyBorder="1"/>
    <xf numFmtId="0" fontId="5" fillId="4" borderId="23" xfId="0" applyFont="1" applyFill="1" applyBorder="1"/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/>
    <xf numFmtId="9" fontId="5" fillId="4" borderId="1" xfId="0" applyNumberFormat="1" applyFont="1" applyFill="1" applyBorder="1"/>
    <xf numFmtId="164" fontId="5" fillId="4" borderId="24" xfId="0" applyNumberFormat="1" applyFont="1" applyFill="1" applyBorder="1"/>
    <xf numFmtId="0" fontId="6" fillId="4" borderId="25" xfId="0" applyFont="1" applyFill="1" applyBorder="1"/>
    <xf numFmtId="0" fontId="5" fillId="4" borderId="11" xfId="0" applyFont="1" applyFill="1" applyBorder="1" applyAlignment="1">
      <alignment horizontal="center"/>
    </xf>
    <xf numFmtId="164" fontId="5" fillId="4" borderId="11" xfId="0" applyNumberFormat="1" applyFont="1" applyFill="1" applyBorder="1"/>
    <xf numFmtId="9" fontId="5" fillId="4" borderId="11" xfId="0" applyNumberFormat="1" applyFont="1" applyFill="1" applyBorder="1"/>
    <xf numFmtId="164" fontId="5" fillId="4" borderId="26" xfId="0" applyNumberFormat="1" applyFont="1" applyFill="1" applyBorder="1"/>
    <xf numFmtId="0" fontId="3" fillId="2" borderId="18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5" fillId="0" borderId="14" xfId="0" applyFont="1" applyBorder="1"/>
    <xf numFmtId="9" fontId="5" fillId="0" borderId="14" xfId="0" applyNumberFormat="1" applyFont="1" applyBorder="1"/>
    <xf numFmtId="164" fontId="5" fillId="0" borderId="14" xfId="0" applyNumberFormat="1" applyFont="1" applyBorder="1"/>
    <xf numFmtId="0" fontId="3" fillId="2" borderId="18" xfId="0" applyFont="1" applyFill="1" applyBorder="1"/>
    <xf numFmtId="0" fontId="5" fillId="0" borderId="3" xfId="0" applyFont="1" applyBorder="1"/>
    <xf numFmtId="164" fontId="5" fillId="0" borderId="4" xfId="0" applyNumberFormat="1" applyFont="1" applyBorder="1"/>
    <xf numFmtId="9" fontId="5" fillId="0" borderId="4" xfId="0" applyNumberFormat="1" applyFont="1" applyBorder="1"/>
    <xf numFmtId="164" fontId="5" fillId="0" borderId="5" xfId="0" applyNumberFormat="1" applyFont="1" applyBorder="1"/>
    <xf numFmtId="0" fontId="6" fillId="0" borderId="23" xfId="0" applyFont="1" applyBorder="1"/>
    <xf numFmtId="0" fontId="5" fillId="0" borderId="25" xfId="0" applyFont="1" applyBorder="1"/>
    <xf numFmtId="0" fontId="6" fillId="4" borderId="23" xfId="0" applyFont="1" applyFill="1" applyBorder="1"/>
    <xf numFmtId="0" fontId="6" fillId="0" borderId="3" xfId="0" applyFont="1" applyBorder="1"/>
    <xf numFmtId="164" fontId="5" fillId="0" borderId="4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27" xfId="0" applyFont="1" applyFill="1" applyBorder="1" applyAlignment="1">
      <alignment vertical="center"/>
    </xf>
    <xf numFmtId="164" fontId="3" fillId="0" borderId="28" xfId="0" applyNumberFormat="1" applyFont="1" applyBorder="1" applyAlignment="1">
      <alignment horizontal="center"/>
    </xf>
    <xf numFmtId="0" fontId="7" fillId="5" borderId="6" xfId="0" applyFont="1" applyFill="1" applyBorder="1" applyAlignment="1" applyProtection="1">
      <alignment horizontal="center"/>
      <protection locked="0"/>
    </xf>
    <xf numFmtId="164" fontId="6" fillId="0" borderId="4" xfId="0" applyNumberFormat="1" applyFont="1" applyBorder="1"/>
    <xf numFmtId="164" fontId="6" fillId="4" borderId="1" xfId="0" applyNumberFormat="1" applyFont="1" applyFill="1" applyBorder="1"/>
    <xf numFmtId="164" fontId="6" fillId="4" borderId="11" xfId="0" applyNumberFormat="1" applyFont="1" applyFill="1" applyBorder="1"/>
    <xf numFmtId="0" fontId="6" fillId="0" borderId="14" xfId="0" applyFont="1" applyBorder="1"/>
    <xf numFmtId="164" fontId="6" fillId="0" borderId="14" xfId="0" applyNumberFormat="1" applyFont="1" applyBorder="1"/>
    <xf numFmtId="0" fontId="7" fillId="5" borderId="8" xfId="0" applyFont="1" applyFill="1" applyBorder="1" applyProtection="1">
      <protection locked="0"/>
    </xf>
    <xf numFmtId="0" fontId="7" fillId="0" borderId="0" xfId="0" applyFont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2" fontId="5" fillId="0" borderId="1" xfId="0" applyNumberFormat="1" applyFont="1" applyBorder="1" applyProtection="1">
      <protection locked="0"/>
    </xf>
    <xf numFmtId="0" fontId="5" fillId="0" borderId="0" xfId="0" applyFont="1"/>
    <xf numFmtId="0" fontId="3" fillId="0" borderId="11" xfId="0" applyFont="1" applyBorder="1" applyProtection="1">
      <protection locked="0"/>
    </xf>
    <xf numFmtId="0" fontId="3" fillId="2" borderId="2" xfId="0" applyFont="1" applyFill="1" applyBorder="1"/>
    <xf numFmtId="0" fontId="5" fillId="0" borderId="1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4" fillId="0" borderId="29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2" fontId="4" fillId="0" borderId="30" xfId="0" applyNumberFormat="1" applyFont="1" applyBorder="1" applyAlignment="1">
      <alignment horizontal="center"/>
    </xf>
    <xf numFmtId="0" fontId="4" fillId="0" borderId="31" xfId="0" applyFont="1" applyBorder="1"/>
    <xf numFmtId="0" fontId="3" fillId="0" borderId="0" xfId="0" applyFont="1" applyAlignment="1" applyProtection="1">
      <alignment horizontal="right"/>
      <protection locked="0"/>
    </xf>
    <xf numFmtId="164" fontId="3" fillId="0" borderId="0" xfId="0" applyNumberFormat="1" applyFont="1" applyAlignment="1">
      <alignment horizontal="center"/>
    </xf>
    <xf numFmtId="164" fontId="5" fillId="4" borderId="23" xfId="0" applyNumberFormat="1" applyFont="1" applyFill="1" applyBorder="1"/>
    <xf numFmtId="164" fontId="5" fillId="4" borderId="23" xfId="0" applyNumberFormat="1" applyFont="1" applyFill="1" applyBorder="1" applyAlignment="1">
      <alignment horizontal="left"/>
    </xf>
    <xf numFmtId="0" fontId="5" fillId="4" borderId="25" xfId="0" applyFont="1" applyFill="1" applyBorder="1"/>
    <xf numFmtId="0" fontId="3" fillId="0" borderId="28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34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7" fillId="5" borderId="6" xfId="0" applyFont="1" applyFill="1" applyBorder="1" applyAlignment="1">
      <alignment horizontal="left"/>
    </xf>
    <xf numFmtId="0" fontId="7" fillId="0" borderId="6" xfId="0" applyFont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5" fillId="0" borderId="11" xfId="0" applyFont="1" applyBorder="1" applyAlignment="1" applyProtection="1">
      <alignment horizontal="left"/>
      <protection locked="0"/>
    </xf>
    <xf numFmtId="0" fontId="8" fillId="0" borderId="9" xfId="0" applyFont="1" applyBorder="1" applyAlignment="1" applyProtection="1">
      <alignment horizontal="left"/>
      <protection locked="0"/>
    </xf>
    <xf numFmtId="0" fontId="8" fillId="0" borderId="10" xfId="0" applyFont="1" applyBorder="1" applyAlignment="1" applyProtection="1">
      <alignment horizontal="left"/>
      <protection locked="0"/>
    </xf>
    <xf numFmtId="0" fontId="8" fillId="0" borderId="11" xfId="0" applyFont="1" applyBorder="1" applyAlignment="1" applyProtection="1">
      <alignment horizontal="left"/>
      <protection locked="0"/>
    </xf>
    <xf numFmtId="0" fontId="8" fillId="0" borderId="16" xfId="0" applyFont="1" applyBorder="1" applyAlignment="1" applyProtection="1">
      <alignment horizontal="left"/>
      <protection locked="0"/>
    </xf>
    <xf numFmtId="0" fontId="8" fillId="0" borderId="17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olhe_eucsj_dk/Documents/svendepr&#248;ver/SVP%20for&#229;r%202022/Pensum/Materialer/Materialeberegning%202022%20sv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C pris"/>
      <sheetName val="Udregning pris"/>
      <sheetName val="Materiale-Prisliste"/>
      <sheetName val="Ark1"/>
      <sheetName val="StøtteTabeller"/>
      <sheetName val="Materialeberegning 2022 svp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645F0-09EE-4D79-B219-C876496B8EF7}">
  <dimension ref="A1:F113"/>
  <sheetViews>
    <sheetView topLeftCell="A93" zoomScaleNormal="100" workbookViewId="0">
      <selection activeCell="A21" sqref="A21"/>
    </sheetView>
  </sheetViews>
  <sheetFormatPr defaultColWidth="9.08984375" defaultRowHeight="15.5" x14ac:dyDescent="0.35"/>
  <cols>
    <col min="1" max="1" width="65.90625" style="24" customWidth="1"/>
    <col min="2" max="2" width="8.08984375" style="28" bestFit="1" customWidth="1"/>
    <col min="3" max="3" width="11.90625" style="24" hidden="1" customWidth="1"/>
    <col min="4" max="4" width="9.08984375" style="24" hidden="1" customWidth="1"/>
    <col min="5" max="5" width="11" style="24" bestFit="1" customWidth="1"/>
    <col min="6" max="16384" width="9.08984375" style="24"/>
  </cols>
  <sheetData>
    <row r="1" spans="1:6" x14ac:dyDescent="0.35">
      <c r="A1" s="23" t="s">
        <v>85</v>
      </c>
    </row>
    <row r="2" spans="1:6" ht="16" thickBot="1" x14ac:dyDescent="0.4">
      <c r="A2" s="30"/>
      <c r="B2" s="69"/>
      <c r="C2" s="30"/>
      <c r="D2" s="30"/>
      <c r="E2" s="30"/>
    </row>
    <row r="3" spans="1:6" ht="16" thickBot="1" x14ac:dyDescent="0.4">
      <c r="A3" s="53" t="s">
        <v>0</v>
      </c>
      <c r="B3" s="54" t="s">
        <v>65</v>
      </c>
      <c r="C3" s="54" t="s">
        <v>86</v>
      </c>
      <c r="D3" s="54" t="s">
        <v>87</v>
      </c>
      <c r="E3" s="55" t="s">
        <v>88</v>
      </c>
      <c r="F3" s="29"/>
    </row>
    <row r="4" spans="1:6" x14ac:dyDescent="0.35">
      <c r="A4" s="35" t="s">
        <v>119</v>
      </c>
      <c r="B4" s="32" t="s">
        <v>1</v>
      </c>
      <c r="C4" s="33">
        <v>9.85</v>
      </c>
      <c r="D4" s="34">
        <v>0.03</v>
      </c>
      <c r="E4" s="38">
        <f t="shared" ref="E4:E68" si="0">(C4*D4)+C4</f>
        <v>10.1455</v>
      </c>
      <c r="F4" s="29"/>
    </row>
    <row r="5" spans="1:6" ht="15" customHeight="1" x14ac:dyDescent="0.35">
      <c r="A5" s="43" t="s">
        <v>2</v>
      </c>
      <c r="B5" s="44" t="s">
        <v>1</v>
      </c>
      <c r="C5" s="45">
        <v>12.3</v>
      </c>
      <c r="D5" s="46">
        <v>0.03</v>
      </c>
      <c r="E5" s="47">
        <f t="shared" si="0"/>
        <v>12.669</v>
      </c>
      <c r="F5" s="29"/>
    </row>
    <row r="6" spans="1:6" ht="15" customHeight="1" x14ac:dyDescent="0.35">
      <c r="A6" s="37" t="s">
        <v>3</v>
      </c>
      <c r="B6" s="28" t="s">
        <v>1</v>
      </c>
      <c r="C6" s="25">
        <v>14.8</v>
      </c>
      <c r="D6" s="27">
        <v>0.03</v>
      </c>
      <c r="E6" s="38">
        <f t="shared" si="0"/>
        <v>15.244000000000002</v>
      </c>
      <c r="F6" s="29"/>
    </row>
    <row r="7" spans="1:6" ht="15" customHeight="1" thickBot="1" x14ac:dyDescent="0.4">
      <c r="A7" s="48" t="s">
        <v>4</v>
      </c>
      <c r="B7" s="49" t="s">
        <v>1</v>
      </c>
      <c r="C7" s="50">
        <v>19.7</v>
      </c>
      <c r="D7" s="51">
        <v>0.03</v>
      </c>
      <c r="E7" s="52">
        <f t="shared" si="0"/>
        <v>20.291</v>
      </c>
      <c r="F7" s="29"/>
    </row>
    <row r="8" spans="1:6" ht="16" thickBot="1" x14ac:dyDescent="0.4">
      <c r="A8" s="56"/>
      <c r="B8" s="70"/>
      <c r="C8" s="56"/>
      <c r="D8" s="57"/>
      <c r="E8" s="58"/>
    </row>
    <row r="9" spans="1:6" ht="16" thickBot="1" x14ac:dyDescent="0.4">
      <c r="A9" s="59" t="s">
        <v>55</v>
      </c>
      <c r="B9" s="54" t="s">
        <v>65</v>
      </c>
      <c r="C9" s="54" t="s">
        <v>89</v>
      </c>
      <c r="D9" s="54" t="s">
        <v>87</v>
      </c>
      <c r="E9" s="55" t="s">
        <v>88</v>
      </c>
      <c r="F9" s="29"/>
    </row>
    <row r="10" spans="1:6" x14ac:dyDescent="0.35">
      <c r="A10" s="60" t="s">
        <v>61</v>
      </c>
      <c r="B10" s="71" t="s">
        <v>1</v>
      </c>
      <c r="C10" s="61">
        <v>4.0999999999999996</v>
      </c>
      <c r="D10" s="62">
        <v>0.01</v>
      </c>
      <c r="E10" s="63">
        <f t="shared" si="0"/>
        <v>4.141</v>
      </c>
      <c r="F10" s="29"/>
    </row>
    <row r="11" spans="1:6" x14ac:dyDescent="0.35">
      <c r="A11" s="43" t="s">
        <v>19</v>
      </c>
      <c r="B11" s="44" t="s">
        <v>1</v>
      </c>
      <c r="C11" s="45">
        <v>6</v>
      </c>
      <c r="D11" s="46">
        <v>0.05</v>
      </c>
      <c r="E11" s="47">
        <f t="shared" si="0"/>
        <v>6.3</v>
      </c>
      <c r="F11" s="29"/>
    </row>
    <row r="12" spans="1:6" ht="15" customHeight="1" x14ac:dyDescent="0.35">
      <c r="A12" s="64" t="s">
        <v>120</v>
      </c>
      <c r="B12" s="72" t="s">
        <v>1</v>
      </c>
      <c r="C12" s="26">
        <v>4.05</v>
      </c>
      <c r="D12" s="27">
        <v>0.05</v>
      </c>
      <c r="E12" s="38">
        <f t="shared" si="0"/>
        <v>4.2524999999999995</v>
      </c>
      <c r="F12" s="29"/>
    </row>
    <row r="13" spans="1:6" x14ac:dyDescent="0.35">
      <c r="A13" s="66" t="s">
        <v>68</v>
      </c>
      <c r="B13" s="44" t="s">
        <v>1</v>
      </c>
      <c r="C13" s="45">
        <v>3.35</v>
      </c>
      <c r="D13" s="46">
        <v>0.05</v>
      </c>
      <c r="E13" s="47">
        <f t="shared" si="0"/>
        <v>3.5175000000000001</v>
      </c>
      <c r="F13" s="29"/>
    </row>
    <row r="14" spans="1:6" ht="16" thickBot="1" x14ac:dyDescent="0.4">
      <c r="A14" s="65" t="s">
        <v>20</v>
      </c>
      <c r="B14" s="39" t="s">
        <v>1</v>
      </c>
      <c r="C14" s="40">
        <v>5.35</v>
      </c>
      <c r="D14" s="41">
        <v>0.05</v>
      </c>
      <c r="E14" s="42">
        <f t="shared" si="0"/>
        <v>5.6174999999999997</v>
      </c>
      <c r="F14" s="29"/>
    </row>
    <row r="15" spans="1:6" ht="16" thickBot="1" x14ac:dyDescent="0.4">
      <c r="A15" s="56"/>
      <c r="B15" s="70"/>
      <c r="C15" s="58"/>
      <c r="D15" s="57"/>
      <c r="E15" s="58"/>
    </row>
    <row r="16" spans="1:6" ht="16" thickBot="1" x14ac:dyDescent="0.4">
      <c r="A16" s="59" t="s">
        <v>5</v>
      </c>
      <c r="B16" s="54" t="s">
        <v>65</v>
      </c>
      <c r="C16" s="54" t="s">
        <v>89</v>
      </c>
      <c r="D16" s="54" t="s">
        <v>87</v>
      </c>
      <c r="E16" s="55" t="s">
        <v>88</v>
      </c>
      <c r="F16" s="29"/>
    </row>
    <row r="17" spans="1:6" ht="15" customHeight="1" x14ac:dyDescent="0.35">
      <c r="A17" s="35" t="s">
        <v>6</v>
      </c>
      <c r="B17" s="32" t="s">
        <v>1</v>
      </c>
      <c r="C17" s="33">
        <v>12.5</v>
      </c>
      <c r="D17" s="34">
        <v>0.1</v>
      </c>
      <c r="E17" s="36">
        <f t="shared" si="0"/>
        <v>13.75</v>
      </c>
      <c r="F17" s="29"/>
    </row>
    <row r="18" spans="1:6" x14ac:dyDescent="0.35">
      <c r="A18" s="43" t="s">
        <v>7</v>
      </c>
      <c r="B18" s="44" t="s">
        <v>1</v>
      </c>
      <c r="C18" s="45">
        <v>3.05</v>
      </c>
      <c r="D18" s="46">
        <v>0.1</v>
      </c>
      <c r="E18" s="47">
        <f t="shared" si="0"/>
        <v>3.355</v>
      </c>
      <c r="F18" s="29"/>
    </row>
    <row r="19" spans="1:6" x14ac:dyDescent="0.35">
      <c r="A19" s="37" t="s">
        <v>8</v>
      </c>
      <c r="B19" s="28" t="s">
        <v>1</v>
      </c>
      <c r="C19" s="25">
        <v>11.65</v>
      </c>
      <c r="D19" s="27">
        <v>0.1</v>
      </c>
      <c r="E19" s="38">
        <f t="shared" si="0"/>
        <v>12.815000000000001</v>
      </c>
      <c r="F19" s="29"/>
    </row>
    <row r="20" spans="1:6" ht="15" customHeight="1" x14ac:dyDescent="0.35">
      <c r="A20" s="43" t="s">
        <v>9</v>
      </c>
      <c r="B20" s="44" t="s">
        <v>1</v>
      </c>
      <c r="C20" s="45">
        <v>11.65</v>
      </c>
      <c r="D20" s="46">
        <v>0.1</v>
      </c>
      <c r="E20" s="47">
        <f t="shared" si="0"/>
        <v>12.815000000000001</v>
      </c>
      <c r="F20" s="29"/>
    </row>
    <row r="21" spans="1:6" ht="15" customHeight="1" thickBot="1" x14ac:dyDescent="0.4">
      <c r="A21" s="65" t="s">
        <v>10</v>
      </c>
      <c r="B21" s="39" t="s">
        <v>1</v>
      </c>
      <c r="C21" s="40">
        <v>11.65</v>
      </c>
      <c r="D21" s="41">
        <v>0.1</v>
      </c>
      <c r="E21" s="42">
        <f t="shared" si="0"/>
        <v>12.815000000000001</v>
      </c>
      <c r="F21" s="29"/>
    </row>
    <row r="22" spans="1:6" ht="16" thickBot="1" x14ac:dyDescent="0.4">
      <c r="A22" s="31"/>
      <c r="B22" s="32"/>
      <c r="C22" s="31"/>
      <c r="D22" s="34"/>
      <c r="E22" s="33"/>
    </row>
    <row r="23" spans="1:6" ht="16" thickBot="1" x14ac:dyDescent="0.4">
      <c r="A23" s="59" t="s">
        <v>11</v>
      </c>
      <c r="B23" s="54" t="s">
        <v>65</v>
      </c>
      <c r="C23" s="54" t="s">
        <v>89</v>
      </c>
      <c r="D23" s="54" t="s">
        <v>87</v>
      </c>
      <c r="E23" s="55" t="s">
        <v>88</v>
      </c>
    </row>
    <row r="24" spans="1:6" x14ac:dyDescent="0.35">
      <c r="A24" s="67" t="s">
        <v>12</v>
      </c>
      <c r="B24" s="71" t="s">
        <v>13</v>
      </c>
      <c r="C24" s="61">
        <v>245.95</v>
      </c>
      <c r="D24" s="62">
        <v>7.0000000000000007E-2</v>
      </c>
      <c r="E24" s="63">
        <f t="shared" si="0"/>
        <v>263.16649999999998</v>
      </c>
      <c r="F24" s="29"/>
    </row>
    <row r="25" spans="1:6" x14ac:dyDescent="0.35">
      <c r="A25" s="43" t="s">
        <v>49</v>
      </c>
      <c r="B25" s="44" t="s">
        <v>13</v>
      </c>
      <c r="C25" s="45">
        <v>208.39</v>
      </c>
      <c r="D25" s="46">
        <v>0.08</v>
      </c>
      <c r="E25" s="47">
        <f t="shared" si="0"/>
        <v>225.06119999999999</v>
      </c>
      <c r="F25" s="29"/>
    </row>
    <row r="26" spans="1:6" x14ac:dyDescent="0.35">
      <c r="A26" s="37" t="s">
        <v>117</v>
      </c>
      <c r="B26" s="28" t="s">
        <v>26</v>
      </c>
      <c r="C26" s="25"/>
      <c r="D26" s="27"/>
      <c r="E26" s="38">
        <v>75</v>
      </c>
      <c r="F26" s="29"/>
    </row>
    <row r="27" spans="1:6" x14ac:dyDescent="0.35">
      <c r="A27" s="43" t="s">
        <v>14</v>
      </c>
      <c r="B27" s="44" t="s">
        <v>13</v>
      </c>
      <c r="C27" s="45">
        <v>55.08</v>
      </c>
      <c r="D27" s="46">
        <v>0.05</v>
      </c>
      <c r="E27" s="47">
        <f t="shared" si="0"/>
        <v>57.833999999999996</v>
      </c>
      <c r="F27" s="29"/>
    </row>
    <row r="28" spans="1:6" x14ac:dyDescent="0.35">
      <c r="A28" s="37" t="s">
        <v>15</v>
      </c>
      <c r="B28" s="28" t="s">
        <v>13</v>
      </c>
      <c r="C28" s="25">
        <v>85.32</v>
      </c>
      <c r="D28" s="27">
        <v>7.2999999999999995E-2</v>
      </c>
      <c r="E28" s="38">
        <f t="shared" si="0"/>
        <v>91.548359999999988</v>
      </c>
      <c r="F28" s="29"/>
    </row>
    <row r="29" spans="1:6" x14ac:dyDescent="0.35">
      <c r="A29" s="43" t="s">
        <v>16</v>
      </c>
      <c r="B29" s="44" t="s">
        <v>13</v>
      </c>
      <c r="C29" s="45">
        <v>55.08</v>
      </c>
      <c r="D29" s="46">
        <v>4.9000000000000002E-2</v>
      </c>
      <c r="E29" s="47">
        <f t="shared" si="0"/>
        <v>57.778919999999999</v>
      </c>
      <c r="F29" s="29"/>
    </row>
    <row r="30" spans="1:6" x14ac:dyDescent="0.35">
      <c r="A30" s="37" t="s">
        <v>17</v>
      </c>
      <c r="B30" s="28" t="s">
        <v>13</v>
      </c>
      <c r="C30" s="25">
        <v>62.64</v>
      </c>
      <c r="D30" s="27">
        <v>2.5999999999999999E-2</v>
      </c>
      <c r="E30" s="38">
        <f t="shared" si="0"/>
        <v>64.268640000000005</v>
      </c>
      <c r="F30" s="29"/>
    </row>
    <row r="31" spans="1:6" ht="16" thickBot="1" x14ac:dyDescent="0.4">
      <c r="A31" s="108" t="s">
        <v>18</v>
      </c>
      <c r="B31" s="49" t="s">
        <v>13</v>
      </c>
      <c r="C31" s="50">
        <v>123.75</v>
      </c>
      <c r="D31" s="51">
        <v>0.03</v>
      </c>
      <c r="E31" s="52">
        <f t="shared" si="0"/>
        <v>127.46250000000001</v>
      </c>
      <c r="F31" s="29"/>
    </row>
    <row r="32" spans="1:6" ht="16" thickBot="1" x14ac:dyDescent="0.4">
      <c r="A32" s="56"/>
      <c r="B32" s="70"/>
      <c r="C32" s="58"/>
      <c r="D32" s="57"/>
      <c r="E32" s="58"/>
    </row>
    <row r="33" spans="1:6" ht="16" thickBot="1" x14ac:dyDescent="0.4">
      <c r="A33" s="59" t="s">
        <v>47</v>
      </c>
      <c r="B33" s="54" t="s">
        <v>65</v>
      </c>
      <c r="C33" s="54" t="s">
        <v>89</v>
      </c>
      <c r="D33" s="54" t="s">
        <v>87</v>
      </c>
      <c r="E33" s="55" t="s">
        <v>88</v>
      </c>
    </row>
    <row r="34" spans="1:6" x14ac:dyDescent="0.35">
      <c r="A34" s="67" t="s">
        <v>70</v>
      </c>
      <c r="B34" s="71" t="s">
        <v>1</v>
      </c>
      <c r="C34" s="61">
        <v>11.5</v>
      </c>
      <c r="D34" s="62">
        <v>0.02</v>
      </c>
      <c r="E34" s="63">
        <f t="shared" si="0"/>
        <v>11.73</v>
      </c>
      <c r="F34" s="29"/>
    </row>
    <row r="35" spans="1:6" x14ac:dyDescent="0.35">
      <c r="A35" s="43" t="s">
        <v>69</v>
      </c>
      <c r="B35" s="44" t="s">
        <v>1</v>
      </c>
      <c r="C35" s="45">
        <v>20</v>
      </c>
      <c r="D35" s="46">
        <v>0.03</v>
      </c>
      <c r="E35" s="47">
        <f t="shared" si="0"/>
        <v>20.6</v>
      </c>
      <c r="F35" s="29"/>
    </row>
    <row r="36" spans="1:6" x14ac:dyDescent="0.35">
      <c r="A36" s="37" t="s">
        <v>71</v>
      </c>
      <c r="B36" s="28" t="s">
        <v>1</v>
      </c>
      <c r="C36" s="25">
        <v>17</v>
      </c>
      <c r="D36" s="27">
        <v>0.03</v>
      </c>
      <c r="E36" s="38">
        <f t="shared" si="0"/>
        <v>17.510000000000002</v>
      </c>
      <c r="F36" s="29"/>
    </row>
    <row r="37" spans="1:6" x14ac:dyDescent="0.35">
      <c r="A37" s="43" t="s">
        <v>44</v>
      </c>
      <c r="B37" s="44" t="s">
        <v>1</v>
      </c>
      <c r="C37" s="45">
        <v>45</v>
      </c>
      <c r="D37" s="46">
        <v>0.15</v>
      </c>
      <c r="E37" s="47">
        <f t="shared" si="0"/>
        <v>51.75</v>
      </c>
      <c r="F37" s="29"/>
    </row>
    <row r="38" spans="1:6" x14ac:dyDescent="0.35">
      <c r="A38" s="37" t="s">
        <v>72</v>
      </c>
      <c r="B38" s="28" t="s">
        <v>1</v>
      </c>
      <c r="C38" s="25">
        <v>18</v>
      </c>
      <c r="D38" s="27">
        <v>0</v>
      </c>
      <c r="E38" s="38">
        <f t="shared" si="0"/>
        <v>18</v>
      </c>
      <c r="F38" s="29"/>
    </row>
    <row r="39" spans="1:6" x14ac:dyDescent="0.35">
      <c r="A39" s="43" t="s">
        <v>45</v>
      </c>
      <c r="B39" s="44" t="s">
        <v>1</v>
      </c>
      <c r="C39" s="45">
        <v>13</v>
      </c>
      <c r="D39" s="46">
        <v>0.02</v>
      </c>
      <c r="E39" s="47">
        <f t="shared" si="0"/>
        <v>13.26</v>
      </c>
      <c r="F39" s="29"/>
    </row>
    <row r="40" spans="1:6" x14ac:dyDescent="0.35">
      <c r="A40" s="37" t="s">
        <v>46</v>
      </c>
      <c r="B40" s="28" t="s">
        <v>1</v>
      </c>
      <c r="C40" s="25">
        <v>14</v>
      </c>
      <c r="D40" s="27">
        <v>0.1</v>
      </c>
      <c r="E40" s="38">
        <f t="shared" si="0"/>
        <v>15.4</v>
      </c>
      <c r="F40" s="29"/>
    </row>
    <row r="41" spans="1:6" x14ac:dyDescent="0.35">
      <c r="A41" s="43" t="s">
        <v>107</v>
      </c>
      <c r="B41" s="44" t="s">
        <v>1</v>
      </c>
      <c r="C41" s="45">
        <v>40</v>
      </c>
      <c r="D41" s="46">
        <v>0</v>
      </c>
      <c r="E41" s="47">
        <f t="shared" si="0"/>
        <v>40</v>
      </c>
      <c r="F41" s="29"/>
    </row>
    <row r="42" spans="1:6" ht="16" thickBot="1" x14ac:dyDescent="0.4">
      <c r="A42" s="65" t="s">
        <v>93</v>
      </c>
      <c r="B42" s="39" t="s">
        <v>1</v>
      </c>
      <c r="C42" s="40">
        <v>20</v>
      </c>
      <c r="D42" s="41">
        <v>0</v>
      </c>
      <c r="E42" s="42">
        <f t="shared" si="0"/>
        <v>20</v>
      </c>
      <c r="F42" s="29"/>
    </row>
    <row r="43" spans="1:6" ht="16" thickBot="1" x14ac:dyDescent="0.4">
      <c r="A43" s="56"/>
      <c r="B43" s="70"/>
      <c r="C43" s="58"/>
      <c r="D43" s="57"/>
      <c r="E43" s="58"/>
    </row>
    <row r="44" spans="1:6" ht="16" thickBot="1" x14ac:dyDescent="0.4">
      <c r="A44" s="59" t="s">
        <v>97</v>
      </c>
      <c r="B44" s="54" t="s">
        <v>65</v>
      </c>
      <c r="C44" s="54" t="s">
        <v>89</v>
      </c>
      <c r="D44" s="54" t="s">
        <v>87</v>
      </c>
      <c r="E44" s="55" t="s">
        <v>88</v>
      </c>
      <c r="F44" s="29"/>
    </row>
    <row r="45" spans="1:6" x14ac:dyDescent="0.35">
      <c r="A45" s="35" t="s">
        <v>21</v>
      </c>
      <c r="B45" s="32" t="s">
        <v>1</v>
      </c>
      <c r="C45" s="33">
        <v>8</v>
      </c>
      <c r="D45" s="34">
        <v>0</v>
      </c>
      <c r="E45" s="36">
        <f t="shared" si="0"/>
        <v>8</v>
      </c>
      <c r="F45" s="29"/>
    </row>
    <row r="46" spans="1:6" x14ac:dyDescent="0.35">
      <c r="A46" s="43" t="s">
        <v>22</v>
      </c>
      <c r="B46" s="44" t="s">
        <v>1</v>
      </c>
      <c r="C46" s="45">
        <v>12</v>
      </c>
      <c r="D46" s="46">
        <v>0.02</v>
      </c>
      <c r="E46" s="47">
        <f t="shared" si="0"/>
        <v>12.24</v>
      </c>
      <c r="F46" s="29"/>
    </row>
    <row r="47" spans="1:6" x14ac:dyDescent="0.35">
      <c r="A47" s="37" t="s">
        <v>50</v>
      </c>
      <c r="B47" s="28" t="s">
        <v>1</v>
      </c>
      <c r="C47" s="25">
        <v>12</v>
      </c>
      <c r="D47" s="27">
        <v>0.02</v>
      </c>
      <c r="E47" s="38">
        <f t="shared" si="0"/>
        <v>12.24</v>
      </c>
      <c r="F47" s="29"/>
    </row>
    <row r="48" spans="1:6" x14ac:dyDescent="0.35">
      <c r="A48" s="43" t="s">
        <v>23</v>
      </c>
      <c r="B48" s="44" t="s">
        <v>1</v>
      </c>
      <c r="C48" s="45">
        <v>4.1500000000000004</v>
      </c>
      <c r="D48" s="46">
        <v>0.05</v>
      </c>
      <c r="E48" s="47">
        <f t="shared" si="0"/>
        <v>4.3574999999999999</v>
      </c>
      <c r="F48" s="29"/>
    </row>
    <row r="49" spans="1:6" ht="16" thickBot="1" x14ac:dyDescent="0.4">
      <c r="A49" s="65" t="s">
        <v>48</v>
      </c>
      <c r="B49" s="39" t="s">
        <v>1</v>
      </c>
      <c r="C49" s="40">
        <v>12.2</v>
      </c>
      <c r="D49" s="41">
        <v>0.06</v>
      </c>
      <c r="E49" s="42">
        <f>(C49*D49)+C49</f>
        <v>12.931999999999999</v>
      </c>
      <c r="F49" s="29"/>
    </row>
    <row r="50" spans="1:6" ht="16" thickBot="1" x14ac:dyDescent="0.4"/>
    <row r="51" spans="1:6" ht="16" thickBot="1" x14ac:dyDescent="0.4">
      <c r="A51" s="59" t="s">
        <v>24</v>
      </c>
      <c r="B51" s="54" t="s">
        <v>65</v>
      </c>
      <c r="C51" s="54" t="s">
        <v>89</v>
      </c>
      <c r="D51" s="54" t="s">
        <v>87</v>
      </c>
      <c r="E51" s="55" t="s">
        <v>88</v>
      </c>
      <c r="F51" s="29"/>
    </row>
    <row r="52" spans="1:6" x14ac:dyDescent="0.35">
      <c r="A52" s="60" t="s">
        <v>25</v>
      </c>
      <c r="B52" s="71" t="s">
        <v>26</v>
      </c>
      <c r="C52" s="68">
        <v>72</v>
      </c>
      <c r="D52" s="62">
        <v>0.02</v>
      </c>
      <c r="E52" s="63">
        <f t="shared" si="0"/>
        <v>73.44</v>
      </c>
      <c r="F52" s="29"/>
    </row>
    <row r="53" spans="1:6" x14ac:dyDescent="0.35">
      <c r="A53" s="43" t="s">
        <v>51</v>
      </c>
      <c r="B53" s="44" t="s">
        <v>26</v>
      </c>
      <c r="C53" s="45">
        <v>121</v>
      </c>
      <c r="D53" s="46">
        <v>0.02</v>
      </c>
      <c r="E53" s="47">
        <f t="shared" si="0"/>
        <v>123.42</v>
      </c>
      <c r="F53" s="29"/>
    </row>
    <row r="54" spans="1:6" x14ac:dyDescent="0.35">
      <c r="A54" s="37" t="s">
        <v>52</v>
      </c>
      <c r="B54" s="28" t="s">
        <v>26</v>
      </c>
      <c r="C54" s="14">
        <v>190</v>
      </c>
      <c r="D54" s="27">
        <v>0.04</v>
      </c>
      <c r="E54" s="38">
        <f t="shared" si="0"/>
        <v>197.6</v>
      </c>
      <c r="F54" s="29"/>
    </row>
    <row r="55" spans="1:6" x14ac:dyDescent="0.35">
      <c r="A55" s="43" t="s">
        <v>27</v>
      </c>
      <c r="B55" s="44" t="s">
        <v>26</v>
      </c>
      <c r="C55" s="45">
        <v>8.76</v>
      </c>
      <c r="D55" s="46">
        <v>0</v>
      </c>
      <c r="E55" s="47">
        <f t="shared" si="0"/>
        <v>8.76</v>
      </c>
      <c r="F55" s="29"/>
    </row>
    <row r="56" spans="1:6" ht="16" thickBot="1" x14ac:dyDescent="0.4">
      <c r="A56" s="65" t="s">
        <v>28</v>
      </c>
      <c r="B56" s="39" t="s">
        <v>26</v>
      </c>
      <c r="C56" s="15">
        <v>6.95</v>
      </c>
      <c r="D56" s="41">
        <v>0.02</v>
      </c>
      <c r="E56" s="42">
        <f t="shared" si="0"/>
        <v>7.0890000000000004</v>
      </c>
      <c r="F56" s="29"/>
    </row>
    <row r="57" spans="1:6" ht="16" thickBot="1" x14ac:dyDescent="0.4">
      <c r="A57" s="56"/>
      <c r="B57" s="70"/>
      <c r="C57" s="56"/>
      <c r="D57" s="57"/>
      <c r="E57" s="58"/>
    </row>
    <row r="58" spans="1:6" ht="16" thickBot="1" x14ac:dyDescent="0.4">
      <c r="A58" s="59" t="s">
        <v>29</v>
      </c>
      <c r="B58" s="54" t="s">
        <v>65</v>
      </c>
      <c r="C58" s="54" t="s">
        <v>89</v>
      </c>
      <c r="D58" s="54" t="s">
        <v>87</v>
      </c>
      <c r="E58" s="55" t="s">
        <v>88</v>
      </c>
      <c r="F58" s="29"/>
    </row>
    <row r="59" spans="1:6" x14ac:dyDescent="0.35">
      <c r="A59" s="60" t="s">
        <v>30</v>
      </c>
      <c r="B59" s="71" t="s">
        <v>1</v>
      </c>
      <c r="C59" s="61">
        <v>15</v>
      </c>
      <c r="D59" s="62">
        <v>0</v>
      </c>
      <c r="E59" s="63">
        <f t="shared" si="0"/>
        <v>15</v>
      </c>
      <c r="F59" s="29"/>
    </row>
    <row r="60" spans="1:6" x14ac:dyDescent="0.35">
      <c r="A60" s="43" t="s">
        <v>66</v>
      </c>
      <c r="B60" s="44" t="s">
        <v>1</v>
      </c>
      <c r="C60" s="45">
        <v>20.25</v>
      </c>
      <c r="D60" s="46">
        <v>0</v>
      </c>
      <c r="E60" s="47">
        <f t="shared" si="0"/>
        <v>20.25</v>
      </c>
      <c r="F60" s="29"/>
    </row>
    <row r="61" spans="1:6" x14ac:dyDescent="0.35">
      <c r="A61" s="37" t="s">
        <v>31</v>
      </c>
      <c r="B61" s="28" t="s">
        <v>1</v>
      </c>
      <c r="C61" s="25">
        <v>1.4</v>
      </c>
      <c r="D61" s="27">
        <v>0</v>
      </c>
      <c r="E61" s="38">
        <f t="shared" si="0"/>
        <v>1.4</v>
      </c>
      <c r="F61" s="29"/>
    </row>
    <row r="62" spans="1:6" x14ac:dyDescent="0.35">
      <c r="A62" s="43" t="s">
        <v>32</v>
      </c>
      <c r="B62" s="44" t="s">
        <v>1</v>
      </c>
      <c r="C62" s="45">
        <v>5</v>
      </c>
      <c r="D62" s="46">
        <v>0</v>
      </c>
      <c r="E62" s="47">
        <f t="shared" si="0"/>
        <v>5</v>
      </c>
      <c r="F62" s="29"/>
    </row>
    <row r="63" spans="1:6" x14ac:dyDescent="0.35">
      <c r="A63" s="37" t="s">
        <v>33</v>
      </c>
      <c r="B63" s="28" t="s">
        <v>1</v>
      </c>
      <c r="C63" s="25">
        <v>9.1</v>
      </c>
      <c r="D63" s="27">
        <v>0</v>
      </c>
      <c r="E63" s="38">
        <f t="shared" si="0"/>
        <v>9.1</v>
      </c>
      <c r="F63" s="29"/>
    </row>
    <row r="64" spans="1:6" x14ac:dyDescent="0.35">
      <c r="A64" s="43" t="s">
        <v>34</v>
      </c>
      <c r="B64" s="44" t="s">
        <v>1</v>
      </c>
      <c r="C64" s="45">
        <v>15</v>
      </c>
      <c r="D64" s="46">
        <v>0</v>
      </c>
      <c r="E64" s="47">
        <f t="shared" si="0"/>
        <v>15</v>
      </c>
      <c r="F64" s="29"/>
    </row>
    <row r="65" spans="1:6" x14ac:dyDescent="0.35">
      <c r="A65" s="37" t="s">
        <v>73</v>
      </c>
      <c r="B65" s="28" t="s">
        <v>1</v>
      </c>
      <c r="C65" s="25">
        <v>21</v>
      </c>
      <c r="D65" s="27">
        <v>0</v>
      </c>
      <c r="E65" s="38">
        <f t="shared" si="0"/>
        <v>21</v>
      </c>
      <c r="F65" s="29"/>
    </row>
    <row r="66" spans="1:6" x14ac:dyDescent="0.35">
      <c r="A66" s="43" t="s">
        <v>118</v>
      </c>
      <c r="B66" s="44" t="s">
        <v>1</v>
      </c>
      <c r="C66" s="45"/>
      <c r="D66" s="46"/>
      <c r="E66" s="47">
        <v>0.8</v>
      </c>
      <c r="F66" s="29"/>
    </row>
    <row r="67" spans="1:6" x14ac:dyDescent="0.35">
      <c r="A67" s="37" t="s">
        <v>35</v>
      </c>
      <c r="B67" s="28" t="s">
        <v>1</v>
      </c>
      <c r="C67" s="25">
        <v>180</v>
      </c>
      <c r="D67" s="27">
        <v>0</v>
      </c>
      <c r="E67" s="38">
        <f t="shared" si="0"/>
        <v>180</v>
      </c>
      <c r="F67" s="29"/>
    </row>
    <row r="68" spans="1:6" ht="16" thickBot="1" x14ac:dyDescent="0.4">
      <c r="A68" s="108" t="s">
        <v>36</v>
      </c>
      <c r="B68" s="49" t="s">
        <v>1</v>
      </c>
      <c r="C68" s="50">
        <v>400</v>
      </c>
      <c r="D68" s="51">
        <v>0</v>
      </c>
      <c r="E68" s="52">
        <f t="shared" si="0"/>
        <v>400</v>
      </c>
      <c r="F68" s="29"/>
    </row>
    <row r="69" spans="1:6" ht="16" thickBot="1" x14ac:dyDescent="0.4">
      <c r="A69" s="56"/>
      <c r="B69" s="70"/>
      <c r="C69" s="56"/>
      <c r="D69" s="57"/>
      <c r="E69" s="58"/>
    </row>
    <row r="70" spans="1:6" ht="16" thickBot="1" x14ac:dyDescent="0.4">
      <c r="A70" s="59" t="s">
        <v>39</v>
      </c>
      <c r="B70" s="54" t="s">
        <v>65</v>
      </c>
      <c r="C70" s="54" t="s">
        <v>89</v>
      </c>
      <c r="D70" s="54" t="s">
        <v>87</v>
      </c>
      <c r="E70" s="55" t="s">
        <v>88</v>
      </c>
    </row>
    <row r="71" spans="1:6" x14ac:dyDescent="0.35">
      <c r="A71" s="60" t="s">
        <v>40</v>
      </c>
      <c r="B71" s="71" t="s">
        <v>13</v>
      </c>
      <c r="C71" s="61">
        <v>25</v>
      </c>
      <c r="D71" s="62">
        <v>0.03</v>
      </c>
      <c r="E71" s="63">
        <f t="shared" ref="E71:E108" si="1">(C71*D71)+C71</f>
        <v>25.75</v>
      </c>
      <c r="F71" s="29"/>
    </row>
    <row r="72" spans="1:6" x14ac:dyDescent="0.35">
      <c r="A72" s="43" t="s">
        <v>41</v>
      </c>
      <c r="B72" s="44" t="s">
        <v>13</v>
      </c>
      <c r="C72" s="45">
        <v>15</v>
      </c>
      <c r="D72" s="46">
        <v>0.06</v>
      </c>
      <c r="E72" s="47">
        <f t="shared" si="1"/>
        <v>15.9</v>
      </c>
      <c r="F72" s="29"/>
    </row>
    <row r="73" spans="1:6" x14ac:dyDescent="0.35">
      <c r="A73" s="37" t="s">
        <v>109</v>
      </c>
      <c r="B73" s="28" t="s">
        <v>13</v>
      </c>
      <c r="C73" s="25">
        <v>95</v>
      </c>
      <c r="D73" s="27">
        <v>0.06</v>
      </c>
      <c r="E73" s="38">
        <f t="shared" si="1"/>
        <v>100.7</v>
      </c>
      <c r="F73" s="29"/>
    </row>
    <row r="74" spans="1:6" x14ac:dyDescent="0.35">
      <c r="A74" s="43" t="s">
        <v>108</v>
      </c>
      <c r="B74" s="44" t="s">
        <v>13</v>
      </c>
      <c r="C74" s="45">
        <v>49</v>
      </c>
      <c r="D74" s="46">
        <v>0.06</v>
      </c>
      <c r="E74" s="47">
        <f t="shared" si="1"/>
        <v>51.94</v>
      </c>
      <c r="F74" s="29"/>
    </row>
    <row r="75" spans="1:6" ht="16" thickBot="1" x14ac:dyDescent="0.4">
      <c r="A75" s="65" t="s">
        <v>74</v>
      </c>
      <c r="B75" s="39" t="s">
        <v>13</v>
      </c>
      <c r="C75" s="40">
        <v>16</v>
      </c>
      <c r="D75" s="41">
        <v>0.06</v>
      </c>
      <c r="E75" s="42">
        <f t="shared" si="1"/>
        <v>16.96</v>
      </c>
      <c r="F75" s="29"/>
    </row>
    <row r="76" spans="1:6" ht="16" thickBot="1" x14ac:dyDescent="0.4">
      <c r="A76" s="56"/>
      <c r="B76" s="70"/>
      <c r="C76" s="56"/>
      <c r="D76" s="57"/>
      <c r="E76" s="58"/>
    </row>
    <row r="77" spans="1:6" ht="16" thickBot="1" x14ac:dyDescent="0.4">
      <c r="A77" s="59" t="s">
        <v>96</v>
      </c>
      <c r="B77" s="54" t="s">
        <v>65</v>
      </c>
      <c r="C77" s="54" t="s">
        <v>89</v>
      </c>
      <c r="D77" s="54" t="s">
        <v>87</v>
      </c>
      <c r="E77" s="55" t="s">
        <v>88</v>
      </c>
      <c r="F77" s="29"/>
    </row>
    <row r="78" spans="1:6" x14ac:dyDescent="0.35">
      <c r="A78" s="67" t="s">
        <v>106</v>
      </c>
      <c r="B78" s="71" t="s">
        <v>13</v>
      </c>
      <c r="C78" s="76">
        <v>78</v>
      </c>
      <c r="D78" s="62">
        <v>0</v>
      </c>
      <c r="E78" s="63">
        <f t="shared" si="1"/>
        <v>78</v>
      </c>
      <c r="F78" s="29"/>
    </row>
    <row r="79" spans="1:6" x14ac:dyDescent="0.35">
      <c r="A79" s="66" t="s">
        <v>98</v>
      </c>
      <c r="B79" s="44" t="s">
        <v>13</v>
      </c>
      <c r="C79" s="77">
        <v>85</v>
      </c>
      <c r="D79" s="46">
        <v>0.05</v>
      </c>
      <c r="E79" s="47">
        <f t="shared" si="1"/>
        <v>89.25</v>
      </c>
      <c r="F79" s="29"/>
    </row>
    <row r="80" spans="1:6" x14ac:dyDescent="0.35">
      <c r="A80" s="37" t="s">
        <v>105</v>
      </c>
      <c r="B80" s="28" t="s">
        <v>13</v>
      </c>
      <c r="C80" s="25">
        <v>2.4</v>
      </c>
      <c r="D80" s="27">
        <v>0.02</v>
      </c>
      <c r="E80" s="38">
        <f>(C80*D80)+C80</f>
        <v>2.448</v>
      </c>
      <c r="F80" s="29"/>
    </row>
    <row r="81" spans="1:6" x14ac:dyDescent="0.35">
      <c r="A81" s="43" t="s">
        <v>104</v>
      </c>
      <c r="B81" s="44" t="s">
        <v>13</v>
      </c>
      <c r="C81" s="45">
        <v>5.16</v>
      </c>
      <c r="D81" s="46">
        <v>0.06</v>
      </c>
      <c r="E81" s="47">
        <f>(C81*D81)+C81</f>
        <v>5.4695999999999998</v>
      </c>
      <c r="F81" s="29"/>
    </row>
    <row r="82" spans="1:6" x14ac:dyDescent="0.35">
      <c r="A82" s="37" t="s">
        <v>37</v>
      </c>
      <c r="B82" s="28" t="s">
        <v>13</v>
      </c>
      <c r="C82" s="25">
        <v>4</v>
      </c>
      <c r="D82" s="27">
        <v>0.02</v>
      </c>
      <c r="E82" s="38">
        <f t="shared" si="1"/>
        <v>4.08</v>
      </c>
      <c r="F82" s="29"/>
    </row>
    <row r="83" spans="1:6" x14ac:dyDescent="0.35">
      <c r="A83" s="66" t="s">
        <v>38</v>
      </c>
      <c r="B83" s="44" t="s">
        <v>13</v>
      </c>
      <c r="C83" s="77">
        <v>23</v>
      </c>
      <c r="D83" s="46">
        <v>0.02</v>
      </c>
      <c r="E83" s="47">
        <f t="shared" si="1"/>
        <v>23.46</v>
      </c>
      <c r="F83" s="29"/>
    </row>
    <row r="84" spans="1:6" x14ac:dyDescent="0.35">
      <c r="A84" s="64" t="s">
        <v>103</v>
      </c>
      <c r="B84" s="28" t="s">
        <v>13</v>
      </c>
      <c r="C84" s="26">
        <v>2.4</v>
      </c>
      <c r="D84" s="27">
        <v>0.02</v>
      </c>
      <c r="E84" s="38">
        <f t="shared" si="1"/>
        <v>2.448</v>
      </c>
      <c r="F84" s="29"/>
    </row>
    <row r="85" spans="1:6" x14ac:dyDescent="0.35">
      <c r="A85" s="66" t="s">
        <v>99</v>
      </c>
      <c r="B85" s="44" t="s">
        <v>13</v>
      </c>
      <c r="C85" s="77">
        <v>16</v>
      </c>
      <c r="D85" s="46">
        <v>0.02</v>
      </c>
      <c r="E85" s="47">
        <f t="shared" si="1"/>
        <v>16.32</v>
      </c>
      <c r="F85" s="29"/>
    </row>
    <row r="86" spans="1:6" x14ac:dyDescent="0.35">
      <c r="A86" s="64" t="s">
        <v>91</v>
      </c>
      <c r="B86" s="28" t="s">
        <v>13</v>
      </c>
      <c r="C86" s="26">
        <v>25</v>
      </c>
      <c r="D86" s="27">
        <v>0.02</v>
      </c>
      <c r="E86" s="38">
        <f t="shared" si="1"/>
        <v>25.5</v>
      </c>
      <c r="F86" s="29"/>
    </row>
    <row r="87" spans="1:6" ht="16" thickBot="1" x14ac:dyDescent="0.4">
      <c r="A87" s="48" t="s">
        <v>92</v>
      </c>
      <c r="B87" s="49" t="s">
        <v>13</v>
      </c>
      <c r="C87" s="78">
        <v>20</v>
      </c>
      <c r="D87" s="51">
        <v>0.02</v>
      </c>
      <c r="E87" s="52">
        <f t="shared" si="1"/>
        <v>20.399999999999999</v>
      </c>
      <c r="F87" s="29"/>
    </row>
    <row r="88" spans="1:6" ht="16" thickBot="1" x14ac:dyDescent="0.4">
      <c r="A88" s="79"/>
      <c r="B88" s="70"/>
      <c r="C88" s="80"/>
      <c r="D88" s="57"/>
      <c r="E88" s="58"/>
    </row>
    <row r="89" spans="1:6" ht="16" thickBot="1" x14ac:dyDescent="0.4">
      <c r="A89" s="59" t="s">
        <v>95</v>
      </c>
      <c r="B89" s="54" t="s">
        <v>65</v>
      </c>
      <c r="C89" s="54" t="s">
        <v>89</v>
      </c>
      <c r="D89" s="54" t="s">
        <v>87</v>
      </c>
      <c r="E89" s="55" t="s">
        <v>88</v>
      </c>
      <c r="F89" s="29"/>
    </row>
    <row r="90" spans="1:6" x14ac:dyDescent="0.35">
      <c r="A90" s="67" t="s">
        <v>62</v>
      </c>
      <c r="B90" s="71" t="s">
        <v>13</v>
      </c>
      <c r="C90" s="61">
        <v>4</v>
      </c>
      <c r="D90" s="62">
        <v>0.05</v>
      </c>
      <c r="E90" s="63">
        <f>(C90*D90)+C90</f>
        <v>4.2</v>
      </c>
      <c r="F90" s="29"/>
    </row>
    <row r="91" spans="1:6" x14ac:dyDescent="0.35">
      <c r="A91" s="43" t="s">
        <v>63</v>
      </c>
      <c r="B91" s="44" t="s">
        <v>13</v>
      </c>
      <c r="C91" s="45">
        <v>12.5</v>
      </c>
      <c r="D91" s="46">
        <v>0.05</v>
      </c>
      <c r="E91" s="47">
        <f>(C91*D91)+C91</f>
        <v>13.125</v>
      </c>
      <c r="F91" s="29"/>
    </row>
    <row r="92" spans="1:6" x14ac:dyDescent="0.35">
      <c r="A92" s="64" t="s">
        <v>90</v>
      </c>
      <c r="B92" s="28" t="s">
        <v>13</v>
      </c>
      <c r="C92" s="25">
        <v>8.75</v>
      </c>
      <c r="D92" s="27">
        <v>0.05</v>
      </c>
      <c r="E92" s="38">
        <f>(C92*D92)+C92</f>
        <v>9.1875</v>
      </c>
      <c r="F92" s="29"/>
    </row>
    <row r="93" spans="1:6" x14ac:dyDescent="0.35">
      <c r="A93" s="43" t="s">
        <v>75</v>
      </c>
      <c r="B93" s="44" t="s">
        <v>13</v>
      </c>
      <c r="C93" s="45">
        <v>0.6</v>
      </c>
      <c r="D93" s="46">
        <v>0</v>
      </c>
      <c r="E93" s="47">
        <f t="shared" si="1"/>
        <v>0.6</v>
      </c>
      <c r="F93" s="29"/>
    </row>
    <row r="94" spans="1:6" x14ac:dyDescent="0.35">
      <c r="A94" s="37" t="s">
        <v>76</v>
      </c>
      <c r="B94" s="28" t="s">
        <v>13</v>
      </c>
      <c r="C94" s="25">
        <v>0.49</v>
      </c>
      <c r="D94" s="27">
        <v>0</v>
      </c>
      <c r="E94" s="38">
        <f t="shared" si="1"/>
        <v>0.49</v>
      </c>
      <c r="F94" s="29"/>
    </row>
    <row r="95" spans="1:6" x14ac:dyDescent="0.35">
      <c r="A95" s="43" t="s">
        <v>80</v>
      </c>
      <c r="B95" s="44" t="s">
        <v>13</v>
      </c>
      <c r="C95" s="45">
        <v>0.37</v>
      </c>
      <c r="D95" s="46">
        <v>0</v>
      </c>
      <c r="E95" s="47">
        <f t="shared" si="1"/>
        <v>0.37</v>
      </c>
      <c r="F95" s="29"/>
    </row>
    <row r="96" spans="1:6" x14ac:dyDescent="0.35">
      <c r="A96" s="37" t="s">
        <v>77</v>
      </c>
      <c r="B96" s="28" t="s">
        <v>13</v>
      </c>
      <c r="C96" s="25">
        <v>0.32</v>
      </c>
      <c r="D96" s="27">
        <v>0</v>
      </c>
      <c r="E96" s="38">
        <f t="shared" si="1"/>
        <v>0.32</v>
      </c>
      <c r="F96" s="29"/>
    </row>
    <row r="97" spans="1:6" x14ac:dyDescent="0.35">
      <c r="A97" s="43" t="s">
        <v>78</v>
      </c>
      <c r="B97" s="44" t="s">
        <v>13</v>
      </c>
      <c r="C97" s="45">
        <v>0.31</v>
      </c>
      <c r="D97" s="46">
        <v>0</v>
      </c>
      <c r="E97" s="47">
        <f t="shared" si="1"/>
        <v>0.31</v>
      </c>
      <c r="F97" s="29"/>
    </row>
    <row r="98" spans="1:6" x14ac:dyDescent="0.35">
      <c r="A98" s="37" t="s">
        <v>79</v>
      </c>
      <c r="B98" s="28" t="s">
        <v>13</v>
      </c>
      <c r="C98" s="25">
        <v>0.26</v>
      </c>
      <c r="D98" s="27">
        <v>0</v>
      </c>
      <c r="E98" s="38">
        <f t="shared" si="1"/>
        <v>0.26</v>
      </c>
      <c r="F98" s="29"/>
    </row>
    <row r="99" spans="1:6" x14ac:dyDescent="0.35">
      <c r="A99" s="43" t="s">
        <v>114</v>
      </c>
      <c r="B99" s="44" t="s">
        <v>13</v>
      </c>
      <c r="C99" s="45"/>
      <c r="D99" s="46"/>
      <c r="E99" s="47">
        <v>0.26</v>
      </c>
      <c r="F99" s="29"/>
    </row>
    <row r="100" spans="1:6" x14ac:dyDescent="0.35">
      <c r="A100" s="37" t="s">
        <v>115</v>
      </c>
      <c r="B100" s="44" t="s">
        <v>13</v>
      </c>
      <c r="C100" s="25"/>
      <c r="D100" s="27"/>
      <c r="E100" s="47">
        <v>0.25</v>
      </c>
      <c r="F100" s="29"/>
    </row>
    <row r="101" spans="1:6" x14ac:dyDescent="0.35">
      <c r="A101" s="43" t="s">
        <v>116</v>
      </c>
      <c r="B101" s="44" t="s">
        <v>13</v>
      </c>
      <c r="C101" s="45"/>
      <c r="D101" s="46"/>
      <c r="E101" s="47">
        <v>0.25</v>
      </c>
      <c r="F101" s="29"/>
    </row>
    <row r="102" spans="1:6" x14ac:dyDescent="0.35">
      <c r="A102" s="37" t="s">
        <v>81</v>
      </c>
      <c r="B102" s="28" t="s">
        <v>13</v>
      </c>
      <c r="C102" s="25">
        <v>0.13</v>
      </c>
      <c r="D102" s="27">
        <v>0</v>
      </c>
      <c r="E102" s="38">
        <f t="shared" si="1"/>
        <v>0.13</v>
      </c>
      <c r="F102" s="29"/>
    </row>
    <row r="103" spans="1:6" x14ac:dyDescent="0.35">
      <c r="A103" s="43" t="s">
        <v>82</v>
      </c>
      <c r="B103" s="44" t="s">
        <v>13</v>
      </c>
      <c r="C103" s="45">
        <v>0.1</v>
      </c>
      <c r="D103" s="46">
        <v>0</v>
      </c>
      <c r="E103" s="47">
        <f t="shared" si="1"/>
        <v>0.1</v>
      </c>
      <c r="F103" s="29"/>
    </row>
    <row r="104" spans="1:6" x14ac:dyDescent="0.35">
      <c r="A104" s="37" t="s">
        <v>110</v>
      </c>
      <c r="B104" s="28" t="s">
        <v>13</v>
      </c>
      <c r="C104" s="25">
        <v>0.17</v>
      </c>
      <c r="D104" s="27">
        <v>0</v>
      </c>
      <c r="E104" s="38">
        <f t="shared" si="1"/>
        <v>0.17</v>
      </c>
      <c r="F104" s="29"/>
    </row>
    <row r="105" spans="1:6" x14ac:dyDescent="0.35">
      <c r="A105" s="106" t="s">
        <v>111</v>
      </c>
      <c r="B105" s="44" t="s">
        <v>13</v>
      </c>
      <c r="C105" s="45">
        <v>0.14000000000000001</v>
      </c>
      <c r="D105" s="46">
        <v>0</v>
      </c>
      <c r="E105" s="47">
        <f t="shared" si="1"/>
        <v>0.14000000000000001</v>
      </c>
      <c r="F105" s="29"/>
    </row>
    <row r="106" spans="1:6" x14ac:dyDescent="0.35">
      <c r="A106" s="37" t="s">
        <v>112</v>
      </c>
      <c r="B106" s="28" t="s">
        <v>13</v>
      </c>
      <c r="C106" s="25">
        <v>0.17</v>
      </c>
      <c r="D106" s="27">
        <v>0</v>
      </c>
      <c r="E106" s="38">
        <f t="shared" si="1"/>
        <v>0.17</v>
      </c>
      <c r="F106" s="29"/>
    </row>
    <row r="107" spans="1:6" x14ac:dyDescent="0.35">
      <c r="A107" s="107" t="s">
        <v>83</v>
      </c>
      <c r="B107" s="44" t="s">
        <v>13</v>
      </c>
      <c r="C107" s="45">
        <v>0.75</v>
      </c>
      <c r="D107" s="46">
        <v>0</v>
      </c>
      <c r="E107" s="47">
        <f t="shared" si="1"/>
        <v>0.75</v>
      </c>
      <c r="F107" s="29"/>
    </row>
    <row r="108" spans="1:6" x14ac:dyDescent="0.35">
      <c r="A108" s="37" t="s">
        <v>84</v>
      </c>
      <c r="B108" s="28" t="s">
        <v>13</v>
      </c>
      <c r="C108" s="25">
        <v>0.88</v>
      </c>
      <c r="D108" s="27">
        <v>0</v>
      </c>
      <c r="E108" s="38">
        <f t="shared" si="1"/>
        <v>0.88</v>
      </c>
      <c r="F108" s="29"/>
    </row>
    <row r="109" spans="1:6" ht="16" thickBot="1" x14ac:dyDescent="0.4">
      <c r="A109" s="108" t="s">
        <v>94</v>
      </c>
      <c r="B109" s="49" t="s">
        <v>13</v>
      </c>
      <c r="C109" s="50">
        <v>0.8</v>
      </c>
      <c r="D109" s="51">
        <v>0</v>
      </c>
      <c r="E109" s="52">
        <f t="shared" ref="E109" si="2">(C109*D109)+C109</f>
        <v>0.8</v>
      </c>
      <c r="F109" s="29"/>
    </row>
    <row r="110" spans="1:6" x14ac:dyDescent="0.35">
      <c r="A110" s="31"/>
      <c r="B110" s="32"/>
      <c r="C110" s="31"/>
      <c r="D110" s="34"/>
      <c r="E110" s="33"/>
    </row>
    <row r="111" spans="1:6" x14ac:dyDescent="0.35">
      <c r="D111" s="27"/>
      <c r="E111" s="25"/>
    </row>
    <row r="112" spans="1:6" x14ac:dyDescent="0.35">
      <c r="D112" s="27"/>
      <c r="E112" s="25"/>
    </row>
    <row r="113" spans="4:5" x14ac:dyDescent="0.35">
      <c r="D113" s="27"/>
      <c r="E113" s="25"/>
    </row>
  </sheetData>
  <phoneticPr fontId="1" type="noConversion"/>
  <dataValidations disablePrompts="1" count="1">
    <dataValidation type="list" allowBlank="1" showInputMessage="1" showErrorMessage="1" sqref="B24:B32 B4:B7 B10:B14 B17:B21" xr:uid="{99618DAE-A076-498A-8ACE-561712B37939}">
      <formula1>Enheder</formula1>
    </dataValidation>
  </dataValidations>
  <pageMargins left="0.7" right="0.7" top="0.75" bottom="0.75" header="0.3" footer="0.3"/>
  <pageSetup paperSize="9" scale="86" orientation="portrait" r:id="rId1"/>
  <headerFooter>
    <oddHeader xml:space="preserve">&amp;Cprisliste 2023 forår </oddHeader>
    <oddFooter>&amp;Cudarb. Ole henriksen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53E1-457D-4593-9E00-978204B56F39}">
  <sheetPr>
    <pageSetUpPr fitToPage="1"/>
  </sheetPr>
  <dimension ref="A1:H121"/>
  <sheetViews>
    <sheetView tabSelected="1" zoomScale="83" zoomScaleNormal="83" zoomScaleSheetLayoutView="55" workbookViewId="0">
      <selection activeCell="A6" sqref="A6"/>
    </sheetView>
  </sheetViews>
  <sheetFormatPr defaultColWidth="9.08984375" defaultRowHeight="17.5" x14ac:dyDescent="0.35"/>
  <cols>
    <col min="1" max="1" width="48.6328125" style="98" bestFit="1" customWidth="1"/>
    <col min="2" max="2" width="6.36328125" style="98" bestFit="1" customWidth="1"/>
    <col min="3" max="3" width="8.08984375" style="98" bestFit="1" customWidth="1"/>
    <col min="4" max="4" width="8.90625" style="98" customWidth="1"/>
    <col min="5" max="5" width="11" style="19" bestFit="1" customWidth="1"/>
    <col min="6" max="6" width="17" style="17" bestFit="1" customWidth="1"/>
    <col min="7" max="7" width="9.08984375" style="98"/>
    <col min="8" max="8" width="24.36328125" style="98" customWidth="1"/>
    <col min="9" max="16384" width="9.08984375" style="98"/>
  </cols>
  <sheetData>
    <row r="1" spans="1:8" s="82" customFormat="1" ht="18.5" thickBot="1" x14ac:dyDescent="0.45">
      <c r="A1" s="81" t="s">
        <v>53</v>
      </c>
      <c r="B1" s="121" t="s">
        <v>54</v>
      </c>
      <c r="C1" s="121"/>
      <c r="D1" s="81"/>
      <c r="E1" s="75" t="s">
        <v>64</v>
      </c>
      <c r="F1" s="81"/>
      <c r="G1" s="122"/>
      <c r="H1" s="122"/>
    </row>
    <row r="2" spans="1:8" s="6" customFormat="1" ht="15.5" x14ac:dyDescent="0.35">
      <c r="A2" s="4" t="s">
        <v>0</v>
      </c>
      <c r="B2" s="5" t="s">
        <v>56</v>
      </c>
      <c r="C2" s="5" t="s">
        <v>65</v>
      </c>
      <c r="D2" s="83" t="s">
        <v>59</v>
      </c>
      <c r="E2" s="84" t="s">
        <v>60</v>
      </c>
      <c r="F2" s="12" t="s">
        <v>43</v>
      </c>
      <c r="G2" s="123" t="s">
        <v>42</v>
      </c>
      <c r="H2" s="124"/>
    </row>
    <row r="3" spans="1:8" s="88" customFormat="1" ht="16" customHeight="1" x14ac:dyDescent="0.35">
      <c r="A3" s="85"/>
      <c r="B3" s="86"/>
      <c r="C3" s="7" t="s">
        <v>102</v>
      </c>
      <c r="D3" s="87"/>
      <c r="E3" s="8">
        <v>0</v>
      </c>
      <c r="F3" s="13">
        <f>D3*E3*B3</f>
        <v>0</v>
      </c>
      <c r="G3" s="120"/>
      <c r="H3" s="120"/>
    </row>
    <row r="4" spans="1:8" s="88" customFormat="1" ht="16" customHeight="1" x14ac:dyDescent="0.35">
      <c r="A4" s="85"/>
      <c r="B4" s="86"/>
      <c r="C4" s="7" t="s">
        <v>102</v>
      </c>
      <c r="D4" s="87"/>
      <c r="E4" s="8">
        <v>0</v>
      </c>
      <c r="F4" s="13">
        <f t="shared" ref="F4:F15" si="0">D4*E4*B4</f>
        <v>0</v>
      </c>
      <c r="G4" s="120"/>
      <c r="H4" s="120"/>
    </row>
    <row r="5" spans="1:8" s="88" customFormat="1" ht="16" customHeight="1" x14ac:dyDescent="0.35">
      <c r="A5" s="85"/>
      <c r="B5" s="86"/>
      <c r="C5" s="7" t="s">
        <v>102</v>
      </c>
      <c r="D5" s="87"/>
      <c r="E5" s="8">
        <v>0</v>
      </c>
      <c r="F5" s="13">
        <f t="shared" si="0"/>
        <v>0</v>
      </c>
      <c r="G5" s="120"/>
      <c r="H5" s="120"/>
    </row>
    <row r="6" spans="1:8" s="88" customFormat="1" ht="16" customHeight="1" x14ac:dyDescent="0.35">
      <c r="A6" s="85"/>
      <c r="B6" s="86"/>
      <c r="C6" s="7" t="s">
        <v>102</v>
      </c>
      <c r="D6" s="87"/>
      <c r="E6" s="8">
        <v>0</v>
      </c>
      <c r="F6" s="13">
        <f t="shared" si="0"/>
        <v>0</v>
      </c>
      <c r="G6" s="120"/>
      <c r="H6" s="120"/>
    </row>
    <row r="7" spans="1:8" s="88" customFormat="1" ht="16" customHeight="1" x14ac:dyDescent="0.35">
      <c r="A7" s="85"/>
      <c r="B7" s="86"/>
      <c r="C7" s="7" t="s">
        <v>102</v>
      </c>
      <c r="D7" s="87"/>
      <c r="E7" s="8">
        <v>0</v>
      </c>
      <c r="F7" s="13">
        <f t="shared" si="0"/>
        <v>0</v>
      </c>
      <c r="G7" s="120"/>
      <c r="H7" s="120"/>
    </row>
    <row r="8" spans="1:8" s="88" customFormat="1" ht="16" customHeight="1" x14ac:dyDescent="0.35">
      <c r="A8" s="85"/>
      <c r="B8" s="86"/>
      <c r="C8" s="7" t="s">
        <v>102</v>
      </c>
      <c r="D8" s="87"/>
      <c r="E8" s="8">
        <v>0</v>
      </c>
      <c r="F8" s="13">
        <f t="shared" si="0"/>
        <v>0</v>
      </c>
      <c r="G8" s="120"/>
      <c r="H8" s="120"/>
    </row>
    <row r="9" spans="1:8" s="88" customFormat="1" ht="16" customHeight="1" x14ac:dyDescent="0.35">
      <c r="A9" s="85"/>
      <c r="B9" s="86"/>
      <c r="C9" s="7" t="s">
        <v>102</v>
      </c>
      <c r="D9" s="87"/>
      <c r="E9" s="8">
        <v>0</v>
      </c>
      <c r="F9" s="13">
        <f t="shared" si="0"/>
        <v>0</v>
      </c>
      <c r="G9" s="120"/>
      <c r="H9" s="120"/>
    </row>
    <row r="10" spans="1:8" s="88" customFormat="1" ht="16" customHeight="1" x14ac:dyDescent="0.35">
      <c r="A10" s="85"/>
      <c r="B10" s="86"/>
      <c r="C10" s="7" t="s">
        <v>102</v>
      </c>
      <c r="D10" s="87"/>
      <c r="E10" s="8">
        <v>0</v>
      </c>
      <c r="F10" s="13">
        <f t="shared" si="0"/>
        <v>0</v>
      </c>
      <c r="G10" s="120"/>
      <c r="H10" s="120"/>
    </row>
    <row r="11" spans="1:8" s="88" customFormat="1" ht="16" customHeight="1" x14ac:dyDescent="0.35">
      <c r="A11" s="85"/>
      <c r="B11" s="86"/>
      <c r="C11" s="7" t="s">
        <v>102</v>
      </c>
      <c r="D11" s="87"/>
      <c r="E11" s="8">
        <v>0</v>
      </c>
      <c r="F11" s="13">
        <f t="shared" si="0"/>
        <v>0</v>
      </c>
      <c r="G11" s="120"/>
      <c r="H11" s="120"/>
    </row>
    <row r="12" spans="1:8" s="88" customFormat="1" ht="16" customHeight="1" x14ac:dyDescent="0.35">
      <c r="A12" s="85"/>
      <c r="B12" s="86"/>
      <c r="C12" s="7" t="s">
        <v>102</v>
      </c>
      <c r="D12" s="87"/>
      <c r="E12" s="8">
        <v>0</v>
      </c>
      <c r="F12" s="13">
        <f t="shared" si="0"/>
        <v>0</v>
      </c>
      <c r="G12" s="120"/>
      <c r="H12" s="120"/>
    </row>
    <row r="13" spans="1:8" s="88" customFormat="1" ht="16" customHeight="1" x14ac:dyDescent="0.35">
      <c r="A13" s="85"/>
      <c r="B13" s="86"/>
      <c r="C13" s="7" t="s">
        <v>102</v>
      </c>
      <c r="D13" s="87"/>
      <c r="E13" s="8">
        <v>0</v>
      </c>
      <c r="F13" s="13">
        <f t="shared" si="0"/>
        <v>0</v>
      </c>
      <c r="G13" s="120"/>
      <c r="H13" s="120"/>
    </row>
    <row r="14" spans="1:8" s="88" customFormat="1" ht="16" customHeight="1" x14ac:dyDescent="0.35">
      <c r="A14" s="85"/>
      <c r="B14" s="86"/>
      <c r="C14" s="7" t="s">
        <v>102</v>
      </c>
      <c r="D14" s="87"/>
      <c r="E14" s="8">
        <v>0</v>
      </c>
      <c r="F14" s="13">
        <f t="shared" si="0"/>
        <v>0</v>
      </c>
      <c r="G14" s="120"/>
      <c r="H14" s="120"/>
    </row>
    <row r="15" spans="1:8" s="88" customFormat="1" ht="16" customHeight="1" thickBot="1" x14ac:dyDescent="0.4">
      <c r="A15" s="89"/>
      <c r="B15" s="86"/>
      <c r="C15" s="7" t="s">
        <v>102</v>
      </c>
      <c r="D15" s="87"/>
      <c r="E15" s="8">
        <v>0</v>
      </c>
      <c r="F15" s="13">
        <f t="shared" si="0"/>
        <v>0</v>
      </c>
      <c r="G15" s="120"/>
      <c r="H15" s="120"/>
    </row>
    <row r="16" spans="1:8" s="88" customFormat="1" ht="15.5" x14ac:dyDescent="0.35">
      <c r="A16" s="90" t="s">
        <v>55</v>
      </c>
      <c r="B16" s="5" t="s">
        <v>56</v>
      </c>
      <c r="C16" s="5" t="s">
        <v>65</v>
      </c>
      <c r="D16" s="83" t="s">
        <v>59</v>
      </c>
      <c r="E16" s="84" t="s">
        <v>60</v>
      </c>
      <c r="F16" s="12" t="s">
        <v>43</v>
      </c>
      <c r="G16" s="123" t="s">
        <v>42</v>
      </c>
      <c r="H16" s="124"/>
    </row>
    <row r="17" spans="1:8" s="88" customFormat="1" ht="16" customHeight="1" x14ac:dyDescent="0.35">
      <c r="A17" s="85"/>
      <c r="B17" s="85"/>
      <c r="C17" s="7" t="s">
        <v>102</v>
      </c>
      <c r="D17" s="91"/>
      <c r="E17" s="8">
        <v>0</v>
      </c>
      <c r="F17" s="14">
        <f>E17*D17*B17</f>
        <v>0</v>
      </c>
      <c r="G17" s="128"/>
      <c r="H17" s="129"/>
    </row>
    <row r="18" spans="1:8" s="88" customFormat="1" ht="16" customHeight="1" x14ac:dyDescent="0.35">
      <c r="A18" s="85"/>
      <c r="B18" s="85"/>
      <c r="C18" s="7" t="s">
        <v>102</v>
      </c>
      <c r="D18" s="91"/>
      <c r="E18" s="8">
        <v>0</v>
      </c>
      <c r="F18" s="14">
        <f t="shared" ref="F18:F32" si="1">E18*D18*B18</f>
        <v>0</v>
      </c>
      <c r="G18" s="128"/>
      <c r="H18" s="129"/>
    </row>
    <row r="19" spans="1:8" s="88" customFormat="1" ht="16" customHeight="1" x14ac:dyDescent="0.35">
      <c r="A19" s="85"/>
      <c r="B19" s="85"/>
      <c r="C19" s="7" t="s">
        <v>102</v>
      </c>
      <c r="D19" s="91"/>
      <c r="E19" s="8">
        <v>0</v>
      </c>
      <c r="F19" s="14">
        <f t="shared" si="1"/>
        <v>0</v>
      </c>
      <c r="G19" s="120"/>
      <c r="H19" s="120"/>
    </row>
    <row r="20" spans="1:8" s="88" customFormat="1" ht="16" customHeight="1" x14ac:dyDescent="0.35">
      <c r="A20" s="85"/>
      <c r="B20" s="85"/>
      <c r="C20" s="7" t="s">
        <v>102</v>
      </c>
      <c r="D20" s="91"/>
      <c r="E20" s="8">
        <v>0</v>
      </c>
      <c r="F20" s="14">
        <f t="shared" si="1"/>
        <v>0</v>
      </c>
      <c r="G20" s="120"/>
      <c r="H20" s="120"/>
    </row>
    <row r="21" spans="1:8" s="88" customFormat="1" ht="16" customHeight="1" x14ac:dyDescent="0.35">
      <c r="A21" s="85"/>
      <c r="B21" s="85"/>
      <c r="C21" s="7" t="s">
        <v>102</v>
      </c>
      <c r="D21" s="91"/>
      <c r="E21" s="8">
        <v>0</v>
      </c>
      <c r="F21" s="14">
        <f t="shared" si="1"/>
        <v>0</v>
      </c>
      <c r="G21" s="120"/>
      <c r="H21" s="120"/>
    </row>
    <row r="22" spans="1:8" s="88" customFormat="1" ht="16" customHeight="1" thickBot="1" x14ac:dyDescent="0.4">
      <c r="A22" s="89"/>
      <c r="B22" s="89"/>
      <c r="C22" s="7" t="s">
        <v>102</v>
      </c>
      <c r="D22" s="92"/>
      <c r="E22" s="9">
        <v>0</v>
      </c>
      <c r="F22" s="15">
        <f t="shared" si="1"/>
        <v>0</v>
      </c>
      <c r="G22" s="130"/>
      <c r="H22" s="130"/>
    </row>
    <row r="23" spans="1:8" s="88" customFormat="1" ht="15.5" x14ac:dyDescent="0.35">
      <c r="A23" s="90" t="s">
        <v>5</v>
      </c>
      <c r="B23" s="5" t="s">
        <v>56</v>
      </c>
      <c r="C23" s="5" t="s">
        <v>65</v>
      </c>
      <c r="D23" s="93" t="s">
        <v>59</v>
      </c>
      <c r="E23" s="94" t="s">
        <v>60</v>
      </c>
      <c r="F23" s="12" t="s">
        <v>43</v>
      </c>
      <c r="G23" s="123" t="s">
        <v>42</v>
      </c>
      <c r="H23" s="124"/>
    </row>
    <row r="24" spans="1:8" s="88" customFormat="1" ht="16" customHeight="1" x14ac:dyDescent="0.35">
      <c r="A24" s="85"/>
      <c r="B24" s="85"/>
      <c r="C24" s="7" t="s">
        <v>102</v>
      </c>
      <c r="D24" s="91"/>
      <c r="E24" s="8">
        <v>0</v>
      </c>
      <c r="F24" s="14">
        <f t="shared" si="1"/>
        <v>0</v>
      </c>
      <c r="G24" s="128"/>
      <c r="H24" s="129"/>
    </row>
    <row r="25" spans="1:8" s="88" customFormat="1" ht="16" customHeight="1" x14ac:dyDescent="0.35">
      <c r="A25" s="85"/>
      <c r="B25" s="85"/>
      <c r="C25" s="7" t="s">
        <v>102</v>
      </c>
      <c r="D25" s="91"/>
      <c r="E25" s="8">
        <v>0</v>
      </c>
      <c r="F25" s="14">
        <f t="shared" si="1"/>
        <v>0</v>
      </c>
      <c r="G25" s="128"/>
      <c r="H25" s="129"/>
    </row>
    <row r="26" spans="1:8" s="88" customFormat="1" ht="16" customHeight="1" x14ac:dyDescent="0.35">
      <c r="A26" s="85"/>
      <c r="B26" s="85"/>
      <c r="C26" s="7" t="s">
        <v>102</v>
      </c>
      <c r="D26" s="91"/>
      <c r="E26" s="8">
        <v>0</v>
      </c>
      <c r="F26" s="14">
        <f t="shared" si="1"/>
        <v>0</v>
      </c>
      <c r="G26" s="128"/>
      <c r="H26" s="129"/>
    </row>
    <row r="27" spans="1:8" s="88" customFormat="1" ht="16" customHeight="1" x14ac:dyDescent="0.35">
      <c r="A27" s="85"/>
      <c r="B27" s="85"/>
      <c r="C27" s="7" t="s">
        <v>102</v>
      </c>
      <c r="D27" s="91"/>
      <c r="E27" s="8">
        <v>0</v>
      </c>
      <c r="F27" s="14">
        <f t="shared" si="1"/>
        <v>0</v>
      </c>
      <c r="G27" s="128"/>
      <c r="H27" s="129"/>
    </row>
    <row r="28" spans="1:8" s="88" customFormat="1" ht="16" customHeight="1" x14ac:dyDescent="0.35">
      <c r="A28" s="85"/>
      <c r="B28" s="85"/>
      <c r="C28" s="7" t="s">
        <v>102</v>
      </c>
      <c r="D28" s="91"/>
      <c r="E28" s="8">
        <v>0</v>
      </c>
      <c r="F28" s="14">
        <f t="shared" si="1"/>
        <v>0</v>
      </c>
      <c r="G28" s="128"/>
      <c r="H28" s="129"/>
    </row>
    <row r="29" spans="1:8" s="88" customFormat="1" ht="16" customHeight="1" x14ac:dyDescent="0.35">
      <c r="A29" s="85"/>
      <c r="B29" s="85"/>
      <c r="C29" s="7" t="s">
        <v>102</v>
      </c>
      <c r="D29" s="91"/>
      <c r="E29" s="8">
        <v>0</v>
      </c>
      <c r="F29" s="14">
        <f t="shared" si="1"/>
        <v>0</v>
      </c>
      <c r="G29" s="128"/>
      <c r="H29" s="129"/>
    </row>
    <row r="30" spans="1:8" s="88" customFormat="1" ht="16" customHeight="1" x14ac:dyDescent="0.35">
      <c r="A30" s="85"/>
      <c r="B30" s="85"/>
      <c r="C30" s="7" t="s">
        <v>102</v>
      </c>
      <c r="D30" s="91"/>
      <c r="E30" s="8">
        <v>0</v>
      </c>
      <c r="F30" s="14">
        <f t="shared" si="1"/>
        <v>0</v>
      </c>
      <c r="G30" s="128"/>
      <c r="H30" s="129"/>
    </row>
    <row r="31" spans="1:8" s="88" customFormat="1" ht="16" customHeight="1" x14ac:dyDescent="0.35">
      <c r="A31" s="85"/>
      <c r="B31" s="85"/>
      <c r="C31" s="7" t="s">
        <v>102</v>
      </c>
      <c r="D31" s="91"/>
      <c r="E31" s="8">
        <v>0</v>
      </c>
      <c r="F31" s="14">
        <f t="shared" si="1"/>
        <v>0</v>
      </c>
      <c r="G31" s="128"/>
      <c r="H31" s="129"/>
    </row>
    <row r="32" spans="1:8" s="88" customFormat="1" ht="16" customHeight="1" thickBot="1" x14ac:dyDescent="0.4">
      <c r="A32" s="89"/>
      <c r="B32" s="85"/>
      <c r="C32" s="7" t="s">
        <v>102</v>
      </c>
      <c r="D32" s="91"/>
      <c r="E32" s="8">
        <v>0</v>
      </c>
      <c r="F32" s="15">
        <f t="shared" si="1"/>
        <v>0</v>
      </c>
      <c r="G32" s="128"/>
      <c r="H32" s="129"/>
    </row>
    <row r="33" spans="1:8" s="88" customFormat="1" ht="15.5" x14ac:dyDescent="0.35">
      <c r="A33" s="90" t="s">
        <v>47</v>
      </c>
      <c r="B33" s="5" t="s">
        <v>56</v>
      </c>
      <c r="C33" s="5" t="s">
        <v>65</v>
      </c>
      <c r="D33" s="83" t="s">
        <v>59</v>
      </c>
      <c r="E33" s="84" t="s">
        <v>60</v>
      </c>
      <c r="F33" s="12" t="s">
        <v>43</v>
      </c>
      <c r="G33" s="123" t="s">
        <v>42</v>
      </c>
      <c r="H33" s="124"/>
    </row>
    <row r="34" spans="1:8" s="88" customFormat="1" ht="16" customHeight="1" x14ac:dyDescent="0.35">
      <c r="A34" s="85"/>
      <c r="B34" s="85"/>
      <c r="C34" s="10" t="s">
        <v>102</v>
      </c>
      <c r="D34" s="91"/>
      <c r="E34" s="21">
        <v>0</v>
      </c>
      <c r="F34" s="14">
        <f t="shared" ref="F34:F45" si="2">E34*D34*B34</f>
        <v>0</v>
      </c>
      <c r="G34" s="128"/>
      <c r="H34" s="129"/>
    </row>
    <row r="35" spans="1:8" s="88" customFormat="1" ht="16" customHeight="1" x14ac:dyDescent="0.35">
      <c r="A35" s="85"/>
      <c r="B35" s="85"/>
      <c r="C35" s="10" t="s">
        <v>102</v>
      </c>
      <c r="D35" s="91"/>
      <c r="E35" s="21">
        <v>0</v>
      </c>
      <c r="F35" s="14">
        <f t="shared" si="2"/>
        <v>0</v>
      </c>
      <c r="G35" s="128"/>
      <c r="H35" s="129"/>
    </row>
    <row r="36" spans="1:8" s="88" customFormat="1" ht="16" customHeight="1" x14ac:dyDescent="0.35">
      <c r="A36" s="85"/>
      <c r="B36" s="85"/>
      <c r="C36" s="10" t="s">
        <v>102</v>
      </c>
      <c r="D36" s="91"/>
      <c r="E36" s="21">
        <v>0</v>
      </c>
      <c r="F36" s="14">
        <f t="shared" si="2"/>
        <v>0</v>
      </c>
      <c r="G36" s="128"/>
      <c r="H36" s="129"/>
    </row>
    <row r="37" spans="1:8" s="88" customFormat="1" ht="16" customHeight="1" x14ac:dyDescent="0.35">
      <c r="A37" s="85"/>
      <c r="B37" s="85"/>
      <c r="C37" s="10" t="s">
        <v>102</v>
      </c>
      <c r="D37" s="91"/>
      <c r="E37" s="21">
        <v>0</v>
      </c>
      <c r="F37" s="14">
        <f t="shared" si="2"/>
        <v>0</v>
      </c>
      <c r="G37" s="128"/>
      <c r="H37" s="129"/>
    </row>
    <row r="38" spans="1:8" s="88" customFormat="1" ht="16" customHeight="1" x14ac:dyDescent="0.35">
      <c r="A38" s="85"/>
      <c r="B38" s="85"/>
      <c r="C38" s="10" t="s">
        <v>102</v>
      </c>
      <c r="D38" s="91"/>
      <c r="E38" s="21">
        <v>0</v>
      </c>
      <c r="F38" s="14">
        <f t="shared" si="2"/>
        <v>0</v>
      </c>
      <c r="G38" s="128"/>
      <c r="H38" s="129"/>
    </row>
    <row r="39" spans="1:8" s="88" customFormat="1" ht="16" customHeight="1" x14ac:dyDescent="0.35">
      <c r="A39" s="85"/>
      <c r="B39" s="85"/>
      <c r="C39" s="10" t="s">
        <v>102</v>
      </c>
      <c r="D39" s="91"/>
      <c r="E39" s="21">
        <v>0</v>
      </c>
      <c r="F39" s="14">
        <f t="shared" si="2"/>
        <v>0</v>
      </c>
      <c r="G39" s="128"/>
      <c r="H39" s="129"/>
    </row>
    <row r="40" spans="1:8" s="88" customFormat="1" ht="16" customHeight="1" x14ac:dyDescent="0.35">
      <c r="A40" s="85"/>
      <c r="B40" s="85"/>
      <c r="C40" s="10" t="s">
        <v>102</v>
      </c>
      <c r="D40" s="91"/>
      <c r="E40" s="21">
        <v>0</v>
      </c>
      <c r="F40" s="14">
        <f t="shared" si="2"/>
        <v>0</v>
      </c>
      <c r="G40" s="128"/>
      <c r="H40" s="129"/>
    </row>
    <row r="41" spans="1:8" s="88" customFormat="1" ht="16" customHeight="1" x14ac:dyDescent="0.35">
      <c r="A41" s="85"/>
      <c r="B41" s="85"/>
      <c r="C41" s="10" t="s">
        <v>102</v>
      </c>
      <c r="D41" s="91"/>
      <c r="E41" s="21">
        <v>0</v>
      </c>
      <c r="F41" s="14">
        <f t="shared" si="2"/>
        <v>0</v>
      </c>
      <c r="G41" s="128"/>
      <c r="H41" s="129"/>
    </row>
    <row r="42" spans="1:8" s="88" customFormat="1" ht="16" customHeight="1" x14ac:dyDescent="0.35">
      <c r="A42" s="85"/>
      <c r="B42" s="85"/>
      <c r="C42" s="10" t="s">
        <v>102</v>
      </c>
      <c r="D42" s="91"/>
      <c r="E42" s="21">
        <v>0</v>
      </c>
      <c r="F42" s="14">
        <f t="shared" si="2"/>
        <v>0</v>
      </c>
      <c r="G42" s="128"/>
      <c r="H42" s="129"/>
    </row>
    <row r="43" spans="1:8" s="88" customFormat="1" ht="16" customHeight="1" x14ac:dyDescent="0.35">
      <c r="A43" s="85"/>
      <c r="B43" s="85"/>
      <c r="C43" s="10" t="s">
        <v>102</v>
      </c>
      <c r="D43" s="91"/>
      <c r="E43" s="21">
        <v>0</v>
      </c>
      <c r="F43" s="14">
        <f t="shared" si="2"/>
        <v>0</v>
      </c>
      <c r="G43" s="128"/>
      <c r="H43" s="129"/>
    </row>
    <row r="44" spans="1:8" s="88" customFormat="1" ht="16" customHeight="1" x14ac:dyDescent="0.35">
      <c r="A44" s="85"/>
      <c r="B44" s="85"/>
      <c r="C44" s="10" t="s">
        <v>102</v>
      </c>
      <c r="D44" s="91"/>
      <c r="E44" s="21">
        <v>0</v>
      </c>
      <c r="F44" s="14">
        <f t="shared" si="2"/>
        <v>0</v>
      </c>
      <c r="G44" s="128"/>
      <c r="H44" s="129"/>
    </row>
    <row r="45" spans="1:8" s="88" customFormat="1" ht="16" customHeight="1" thickBot="1" x14ac:dyDescent="0.4">
      <c r="A45" s="89"/>
      <c r="B45" s="89"/>
      <c r="C45" s="10" t="s">
        <v>102</v>
      </c>
      <c r="D45" s="92"/>
      <c r="E45" s="21">
        <v>0</v>
      </c>
      <c r="F45" s="14">
        <f t="shared" si="2"/>
        <v>0</v>
      </c>
      <c r="G45" s="131"/>
      <c r="H45" s="132"/>
    </row>
    <row r="46" spans="1:8" s="88" customFormat="1" ht="15.5" x14ac:dyDescent="0.35">
      <c r="A46" s="90" t="s">
        <v>11</v>
      </c>
      <c r="B46" s="5" t="s">
        <v>56</v>
      </c>
      <c r="C46" s="5" t="s">
        <v>65</v>
      </c>
      <c r="D46" s="111"/>
      <c r="E46" s="84" t="s">
        <v>60</v>
      </c>
      <c r="F46" s="16" t="s">
        <v>43</v>
      </c>
      <c r="G46" s="123" t="s">
        <v>42</v>
      </c>
      <c r="H46" s="124"/>
    </row>
    <row r="47" spans="1:8" s="88" customFormat="1" ht="16" customHeight="1" x14ac:dyDescent="0.35">
      <c r="A47" s="85"/>
      <c r="B47" s="85"/>
      <c r="C47" s="10" t="s">
        <v>102</v>
      </c>
      <c r="D47" s="112"/>
      <c r="E47" s="21">
        <v>0</v>
      </c>
      <c r="F47" s="14">
        <f>E47*B47</f>
        <v>0</v>
      </c>
      <c r="G47" s="128"/>
      <c r="H47" s="129"/>
    </row>
    <row r="48" spans="1:8" s="88" customFormat="1" ht="16" customHeight="1" x14ac:dyDescent="0.35">
      <c r="A48" s="85"/>
      <c r="B48" s="85"/>
      <c r="C48" s="10" t="s">
        <v>102</v>
      </c>
      <c r="D48" s="112"/>
      <c r="E48" s="21">
        <v>0</v>
      </c>
      <c r="F48" s="14">
        <f t="shared" ref="F48:F54" si="3">E48*B48</f>
        <v>0</v>
      </c>
      <c r="G48" s="128"/>
      <c r="H48" s="129"/>
    </row>
    <row r="49" spans="1:8" s="88" customFormat="1" ht="16" customHeight="1" x14ac:dyDescent="0.35">
      <c r="A49" s="85"/>
      <c r="B49" s="85"/>
      <c r="C49" s="10" t="s">
        <v>102</v>
      </c>
      <c r="D49" s="112"/>
      <c r="E49" s="21">
        <v>0</v>
      </c>
      <c r="F49" s="14">
        <f t="shared" si="3"/>
        <v>0</v>
      </c>
      <c r="G49" s="128"/>
      <c r="H49" s="129"/>
    </row>
    <row r="50" spans="1:8" s="88" customFormat="1" ht="16" customHeight="1" x14ac:dyDescent="0.35">
      <c r="A50" s="85"/>
      <c r="B50" s="85"/>
      <c r="C50" s="10" t="s">
        <v>102</v>
      </c>
      <c r="D50" s="112"/>
      <c r="E50" s="21">
        <v>0</v>
      </c>
      <c r="F50" s="14">
        <f t="shared" si="3"/>
        <v>0</v>
      </c>
      <c r="G50" s="128"/>
      <c r="H50" s="129"/>
    </row>
    <row r="51" spans="1:8" s="88" customFormat="1" ht="16" customHeight="1" x14ac:dyDescent="0.35">
      <c r="A51" s="85"/>
      <c r="B51" s="85"/>
      <c r="C51" s="10" t="s">
        <v>102</v>
      </c>
      <c r="D51" s="112"/>
      <c r="E51" s="21">
        <v>0</v>
      </c>
      <c r="F51" s="14">
        <f t="shared" si="3"/>
        <v>0</v>
      </c>
      <c r="G51" s="128"/>
      <c r="H51" s="129"/>
    </row>
    <row r="52" spans="1:8" s="88" customFormat="1" ht="16" customHeight="1" x14ac:dyDescent="0.35">
      <c r="A52" s="85"/>
      <c r="B52" s="85"/>
      <c r="C52" s="10" t="s">
        <v>102</v>
      </c>
      <c r="D52" s="112"/>
      <c r="E52" s="21">
        <v>0</v>
      </c>
      <c r="F52" s="14">
        <f t="shared" si="3"/>
        <v>0</v>
      </c>
      <c r="G52" s="128"/>
      <c r="H52" s="129"/>
    </row>
    <row r="53" spans="1:8" s="88" customFormat="1" ht="16" customHeight="1" x14ac:dyDescent="0.35">
      <c r="A53" s="85"/>
      <c r="B53" s="85"/>
      <c r="C53" s="10" t="s">
        <v>102</v>
      </c>
      <c r="D53" s="112"/>
      <c r="E53" s="21">
        <v>0</v>
      </c>
      <c r="F53" s="14">
        <f t="shared" si="3"/>
        <v>0</v>
      </c>
      <c r="G53" s="128"/>
      <c r="H53" s="129"/>
    </row>
    <row r="54" spans="1:8" s="88" customFormat="1" ht="16" customHeight="1" thickBot="1" x14ac:dyDescent="0.4">
      <c r="A54" s="89"/>
      <c r="B54" s="89"/>
      <c r="C54" s="10" t="s">
        <v>102</v>
      </c>
      <c r="D54" s="113"/>
      <c r="E54" s="22">
        <v>0</v>
      </c>
      <c r="F54" s="15">
        <f t="shared" si="3"/>
        <v>0</v>
      </c>
      <c r="G54" s="131"/>
      <c r="H54" s="132"/>
    </row>
    <row r="55" spans="1:8" s="88" customFormat="1" ht="15.5" x14ac:dyDescent="0.35">
      <c r="A55" s="95" t="s">
        <v>100</v>
      </c>
      <c r="B55" s="5" t="s">
        <v>56</v>
      </c>
      <c r="C55" s="5" t="s">
        <v>65</v>
      </c>
      <c r="D55" s="111"/>
      <c r="E55" s="84" t="s">
        <v>60</v>
      </c>
      <c r="F55" s="12" t="s">
        <v>43</v>
      </c>
      <c r="G55" s="123" t="s">
        <v>42</v>
      </c>
      <c r="H55" s="124"/>
    </row>
    <row r="56" spans="1:8" s="88" customFormat="1" ht="16" customHeight="1" x14ac:dyDescent="0.35">
      <c r="A56" s="91"/>
      <c r="B56" s="91"/>
      <c r="C56" s="10" t="s">
        <v>1</v>
      </c>
      <c r="D56" s="112"/>
      <c r="E56" s="21">
        <v>0</v>
      </c>
      <c r="F56" s="14">
        <f>E56*B56</f>
        <v>0</v>
      </c>
      <c r="G56" s="128"/>
      <c r="H56" s="129"/>
    </row>
    <row r="57" spans="1:8" s="88" customFormat="1" ht="16" customHeight="1" x14ac:dyDescent="0.35">
      <c r="A57" s="91"/>
      <c r="B57" s="91"/>
      <c r="C57" s="10" t="s">
        <v>1</v>
      </c>
      <c r="D57" s="112"/>
      <c r="E57" s="21">
        <v>0</v>
      </c>
      <c r="F57" s="14">
        <f>E57*B57</f>
        <v>0</v>
      </c>
      <c r="G57" s="128"/>
      <c r="H57" s="129"/>
    </row>
    <row r="58" spans="1:8" s="88" customFormat="1" ht="16" customHeight="1" x14ac:dyDescent="0.35">
      <c r="A58" s="91"/>
      <c r="B58" s="91"/>
      <c r="C58" s="10" t="s">
        <v>1</v>
      </c>
      <c r="D58" s="112"/>
      <c r="E58" s="21">
        <v>0</v>
      </c>
      <c r="F58" s="14">
        <f t="shared" ref="F58:F61" si="4">E58*B58</f>
        <v>0</v>
      </c>
      <c r="G58" s="128"/>
      <c r="H58" s="129"/>
    </row>
    <row r="59" spans="1:8" s="88" customFormat="1" ht="16" customHeight="1" x14ac:dyDescent="0.35">
      <c r="A59" s="91"/>
      <c r="B59" s="91"/>
      <c r="C59" s="10" t="s">
        <v>1</v>
      </c>
      <c r="D59" s="112"/>
      <c r="E59" s="21">
        <v>0</v>
      </c>
      <c r="F59" s="14">
        <f t="shared" si="4"/>
        <v>0</v>
      </c>
      <c r="G59" s="128"/>
      <c r="H59" s="129"/>
    </row>
    <row r="60" spans="1:8" s="88" customFormat="1" ht="16" customHeight="1" x14ac:dyDescent="0.35">
      <c r="A60" s="91"/>
      <c r="B60" s="91"/>
      <c r="C60" s="10" t="s">
        <v>1</v>
      </c>
      <c r="D60" s="112"/>
      <c r="E60" s="21">
        <v>0</v>
      </c>
      <c r="F60" s="14">
        <f t="shared" si="4"/>
        <v>0</v>
      </c>
      <c r="G60" s="128"/>
      <c r="H60" s="129"/>
    </row>
    <row r="61" spans="1:8" s="88" customFormat="1" ht="16" customHeight="1" thickBot="1" x14ac:dyDescent="0.4">
      <c r="A61" s="92"/>
      <c r="B61" s="92"/>
      <c r="C61" s="11" t="s">
        <v>1</v>
      </c>
      <c r="D61" s="113"/>
      <c r="E61" s="22">
        <v>0</v>
      </c>
      <c r="F61" s="15">
        <f t="shared" si="4"/>
        <v>0</v>
      </c>
      <c r="G61" s="131"/>
      <c r="H61" s="132"/>
    </row>
    <row r="62" spans="1:8" s="88" customFormat="1" ht="15.5" x14ac:dyDescent="0.35">
      <c r="A62" s="90" t="s">
        <v>24</v>
      </c>
      <c r="B62" s="5" t="s">
        <v>56</v>
      </c>
      <c r="C62" s="5" t="s">
        <v>65</v>
      </c>
      <c r="D62" s="111"/>
      <c r="E62" s="84" t="s">
        <v>60</v>
      </c>
      <c r="F62" s="12" t="s">
        <v>43</v>
      </c>
      <c r="G62" s="123" t="s">
        <v>42</v>
      </c>
      <c r="H62" s="124"/>
    </row>
    <row r="63" spans="1:8" s="88" customFormat="1" ht="16" customHeight="1" x14ac:dyDescent="0.35">
      <c r="A63" s="91"/>
      <c r="B63" s="91"/>
      <c r="C63" s="10" t="s">
        <v>102</v>
      </c>
      <c r="D63" s="112"/>
      <c r="E63" s="21">
        <v>0</v>
      </c>
      <c r="F63" s="14">
        <f>E63*B63</f>
        <v>0</v>
      </c>
      <c r="G63" s="128"/>
      <c r="H63" s="129"/>
    </row>
    <row r="64" spans="1:8" s="88" customFormat="1" ht="16" customHeight="1" x14ac:dyDescent="0.35">
      <c r="A64" s="91"/>
      <c r="B64" s="91"/>
      <c r="C64" s="10" t="s">
        <v>102</v>
      </c>
      <c r="D64" s="112"/>
      <c r="E64" s="21">
        <v>0</v>
      </c>
      <c r="F64" s="14">
        <f>E64*B64</f>
        <v>0</v>
      </c>
      <c r="G64" s="128"/>
      <c r="H64" s="129"/>
    </row>
    <row r="65" spans="1:8" s="88" customFormat="1" ht="16" customHeight="1" x14ac:dyDescent="0.35">
      <c r="A65" s="91"/>
      <c r="B65" s="91"/>
      <c r="C65" s="10" t="s">
        <v>102</v>
      </c>
      <c r="D65" s="112"/>
      <c r="E65" s="21">
        <v>0</v>
      </c>
      <c r="F65" s="14">
        <f t="shared" ref="F65:F67" si="5">E65*B65</f>
        <v>0</v>
      </c>
      <c r="G65" s="128"/>
      <c r="H65" s="129"/>
    </row>
    <row r="66" spans="1:8" s="88" customFormat="1" ht="16" customHeight="1" x14ac:dyDescent="0.35">
      <c r="A66" s="91"/>
      <c r="B66" s="91"/>
      <c r="C66" s="10" t="s">
        <v>102</v>
      </c>
      <c r="D66" s="112"/>
      <c r="E66" s="21">
        <v>0</v>
      </c>
      <c r="F66" s="14">
        <f t="shared" si="5"/>
        <v>0</v>
      </c>
      <c r="G66" s="128"/>
      <c r="H66" s="129"/>
    </row>
    <row r="67" spans="1:8" s="88" customFormat="1" ht="16" customHeight="1" thickBot="1" x14ac:dyDescent="0.4">
      <c r="A67" s="92"/>
      <c r="B67" s="91"/>
      <c r="C67" s="10" t="s">
        <v>102</v>
      </c>
      <c r="D67" s="138"/>
      <c r="E67" s="21">
        <v>0</v>
      </c>
      <c r="F67" s="14">
        <f t="shared" si="5"/>
        <v>0</v>
      </c>
      <c r="G67" s="128"/>
      <c r="H67" s="129"/>
    </row>
    <row r="68" spans="1:8" s="88" customFormat="1" ht="15.5" x14ac:dyDescent="0.35">
      <c r="A68" s="95" t="s">
        <v>29</v>
      </c>
      <c r="B68" s="5" t="s">
        <v>56</v>
      </c>
      <c r="C68" s="5" t="s">
        <v>65</v>
      </c>
      <c r="D68" s="111"/>
      <c r="E68" s="84" t="s">
        <v>60</v>
      </c>
      <c r="F68" s="12" t="s">
        <v>43</v>
      </c>
      <c r="G68" s="123" t="s">
        <v>42</v>
      </c>
      <c r="H68" s="124"/>
    </row>
    <row r="69" spans="1:8" s="88" customFormat="1" ht="16" customHeight="1" x14ac:dyDescent="0.35">
      <c r="A69" s="91"/>
      <c r="B69" s="91"/>
      <c r="C69" s="10" t="s">
        <v>1</v>
      </c>
      <c r="D69" s="112"/>
      <c r="E69" s="21">
        <v>0</v>
      </c>
      <c r="F69" s="14">
        <f>E69*B69</f>
        <v>0</v>
      </c>
      <c r="G69" s="110"/>
      <c r="H69" s="110"/>
    </row>
    <row r="70" spans="1:8" s="88" customFormat="1" ht="15.65" customHeight="1" x14ac:dyDescent="0.35">
      <c r="A70" s="91"/>
      <c r="B70" s="91"/>
      <c r="C70" s="10" t="s">
        <v>1</v>
      </c>
      <c r="D70" s="112"/>
      <c r="E70" s="21">
        <v>0</v>
      </c>
      <c r="F70" s="14">
        <f t="shared" ref="F70:F76" si="6">E70*B70</f>
        <v>0</v>
      </c>
      <c r="G70" s="110"/>
      <c r="H70" s="110"/>
    </row>
    <row r="71" spans="1:8" s="88" customFormat="1" ht="16" customHeight="1" x14ac:dyDescent="0.35">
      <c r="A71" s="91"/>
      <c r="B71" s="91"/>
      <c r="C71" s="10" t="s">
        <v>1</v>
      </c>
      <c r="D71" s="112"/>
      <c r="E71" s="21">
        <v>0</v>
      </c>
      <c r="F71" s="14">
        <f t="shared" si="6"/>
        <v>0</v>
      </c>
      <c r="G71" s="110"/>
      <c r="H71" s="110"/>
    </row>
    <row r="72" spans="1:8" s="88" customFormat="1" ht="16" customHeight="1" x14ac:dyDescent="0.35">
      <c r="A72" s="91"/>
      <c r="B72" s="91"/>
      <c r="C72" s="10" t="s">
        <v>1</v>
      </c>
      <c r="D72" s="112"/>
      <c r="E72" s="21">
        <v>0</v>
      </c>
      <c r="F72" s="14">
        <f t="shared" si="6"/>
        <v>0</v>
      </c>
      <c r="G72" s="110"/>
      <c r="H72" s="110"/>
    </row>
    <row r="73" spans="1:8" s="88" customFormat="1" ht="16" customHeight="1" x14ac:dyDescent="0.35">
      <c r="A73" s="91"/>
      <c r="B73" s="91"/>
      <c r="C73" s="10" t="s">
        <v>1</v>
      </c>
      <c r="D73" s="112"/>
      <c r="E73" s="21">
        <v>0</v>
      </c>
      <c r="F73" s="14">
        <f t="shared" si="6"/>
        <v>0</v>
      </c>
      <c r="G73" s="110"/>
      <c r="H73" s="110"/>
    </row>
    <row r="74" spans="1:8" s="88" customFormat="1" ht="16" customHeight="1" x14ac:dyDescent="0.35">
      <c r="A74" s="91"/>
      <c r="B74" s="91"/>
      <c r="C74" s="10" t="s">
        <v>1</v>
      </c>
      <c r="D74" s="112"/>
      <c r="E74" s="21">
        <v>0</v>
      </c>
      <c r="F74" s="14">
        <f t="shared" si="6"/>
        <v>0</v>
      </c>
      <c r="G74" s="110"/>
      <c r="H74" s="110"/>
    </row>
    <row r="75" spans="1:8" s="88" customFormat="1" ht="16" customHeight="1" x14ac:dyDescent="0.35">
      <c r="A75" s="91"/>
      <c r="B75" s="91"/>
      <c r="C75" s="10" t="s">
        <v>1</v>
      </c>
      <c r="D75" s="112"/>
      <c r="E75" s="21">
        <v>0</v>
      </c>
      <c r="F75" s="14">
        <f t="shared" si="6"/>
        <v>0</v>
      </c>
      <c r="G75" s="133"/>
      <c r="H75" s="134"/>
    </row>
    <row r="76" spans="1:8" s="88" customFormat="1" ht="16" customHeight="1" thickBot="1" x14ac:dyDescent="0.4">
      <c r="A76" s="92"/>
      <c r="B76" s="92"/>
      <c r="C76" s="11" t="s">
        <v>1</v>
      </c>
      <c r="D76" s="113"/>
      <c r="E76" s="22">
        <v>0</v>
      </c>
      <c r="F76" s="15">
        <f t="shared" si="6"/>
        <v>0</v>
      </c>
      <c r="G76" s="127"/>
      <c r="H76" s="127"/>
    </row>
    <row r="77" spans="1:8" s="88" customFormat="1" ht="15.5" x14ac:dyDescent="0.35">
      <c r="A77" s="95" t="s">
        <v>39</v>
      </c>
      <c r="B77" s="5" t="s">
        <v>56</v>
      </c>
      <c r="C77" s="5" t="s">
        <v>65</v>
      </c>
      <c r="D77" s="111"/>
      <c r="E77" s="84" t="s">
        <v>60</v>
      </c>
      <c r="F77" s="12" t="s">
        <v>43</v>
      </c>
      <c r="G77" s="123" t="s">
        <v>42</v>
      </c>
      <c r="H77" s="124"/>
    </row>
    <row r="78" spans="1:8" s="88" customFormat="1" ht="16" customHeight="1" x14ac:dyDescent="0.35">
      <c r="A78" s="91"/>
      <c r="B78" s="91"/>
      <c r="C78" s="10" t="s">
        <v>13</v>
      </c>
      <c r="D78" s="112"/>
      <c r="E78" s="21">
        <v>0</v>
      </c>
      <c r="F78" s="14">
        <f>E78*B78</f>
        <v>0</v>
      </c>
      <c r="G78" s="110"/>
      <c r="H78" s="110"/>
    </row>
    <row r="79" spans="1:8" s="88" customFormat="1" ht="16" customHeight="1" x14ac:dyDescent="0.35">
      <c r="A79" s="91"/>
      <c r="B79" s="91"/>
      <c r="C79" s="10" t="s">
        <v>13</v>
      </c>
      <c r="D79" s="112"/>
      <c r="E79" s="21">
        <v>0</v>
      </c>
      <c r="F79" s="14">
        <f t="shared" ref="F79:F83" si="7">E79*B79</f>
        <v>0</v>
      </c>
      <c r="G79" s="110"/>
      <c r="H79" s="110"/>
    </row>
    <row r="80" spans="1:8" s="88" customFormat="1" ht="16" customHeight="1" x14ac:dyDescent="0.35">
      <c r="A80" s="91"/>
      <c r="B80" s="91"/>
      <c r="C80" s="10" t="s">
        <v>13</v>
      </c>
      <c r="D80" s="112"/>
      <c r="E80" s="21">
        <v>0</v>
      </c>
      <c r="F80" s="14">
        <f t="shared" si="7"/>
        <v>0</v>
      </c>
      <c r="G80" s="110"/>
      <c r="H80" s="110"/>
    </row>
    <row r="81" spans="1:8" s="88" customFormat="1" ht="16" customHeight="1" x14ac:dyDescent="0.35">
      <c r="A81" s="91"/>
      <c r="B81" s="91"/>
      <c r="C81" s="10" t="s">
        <v>13</v>
      </c>
      <c r="D81" s="112"/>
      <c r="E81" s="21">
        <v>0</v>
      </c>
      <c r="F81" s="14">
        <f t="shared" si="7"/>
        <v>0</v>
      </c>
      <c r="G81" s="110"/>
      <c r="H81" s="110"/>
    </row>
    <row r="82" spans="1:8" s="88" customFormat="1" ht="16" customHeight="1" x14ac:dyDescent="0.35">
      <c r="A82" s="91"/>
      <c r="B82" s="91"/>
      <c r="C82" s="10" t="s">
        <v>13</v>
      </c>
      <c r="D82" s="112"/>
      <c r="E82" s="21">
        <v>0</v>
      </c>
      <c r="F82" s="14">
        <f t="shared" si="7"/>
        <v>0</v>
      </c>
      <c r="G82" s="110"/>
      <c r="H82" s="110"/>
    </row>
    <row r="83" spans="1:8" s="88" customFormat="1" ht="16" customHeight="1" thickBot="1" x14ac:dyDescent="0.4">
      <c r="A83" s="92"/>
      <c r="B83" s="92"/>
      <c r="C83" s="11" t="s">
        <v>13</v>
      </c>
      <c r="D83" s="113"/>
      <c r="E83" s="22">
        <v>0</v>
      </c>
      <c r="F83" s="15">
        <f t="shared" si="7"/>
        <v>0</v>
      </c>
      <c r="G83" s="127"/>
      <c r="H83" s="127"/>
    </row>
    <row r="84" spans="1:8" s="88" customFormat="1" ht="15.5" x14ac:dyDescent="0.35">
      <c r="A84" s="90" t="s">
        <v>96</v>
      </c>
      <c r="B84" s="73" t="s">
        <v>56</v>
      </c>
      <c r="C84" s="73" t="s">
        <v>65</v>
      </c>
      <c r="D84" s="111"/>
      <c r="E84" s="96" t="s">
        <v>60</v>
      </c>
      <c r="F84" s="16" t="s">
        <v>43</v>
      </c>
      <c r="G84" s="125" t="s">
        <v>42</v>
      </c>
      <c r="H84" s="126"/>
    </row>
    <row r="85" spans="1:8" s="88" customFormat="1" ht="16" customHeight="1" x14ac:dyDescent="0.35">
      <c r="A85" s="91"/>
      <c r="B85" s="91"/>
      <c r="C85" s="10" t="s">
        <v>13</v>
      </c>
      <c r="D85" s="112"/>
      <c r="E85" s="21">
        <v>0</v>
      </c>
      <c r="F85" s="14">
        <f>E85*B85</f>
        <v>0</v>
      </c>
      <c r="G85" s="110"/>
      <c r="H85" s="110"/>
    </row>
    <row r="86" spans="1:8" s="88" customFormat="1" ht="16" customHeight="1" x14ac:dyDescent="0.35">
      <c r="A86" s="91"/>
      <c r="B86" s="91"/>
      <c r="C86" s="10" t="s">
        <v>13</v>
      </c>
      <c r="D86" s="112"/>
      <c r="E86" s="21">
        <v>0</v>
      </c>
      <c r="F86" s="14">
        <f t="shared" ref="F86:F91" si="8">E86*B86</f>
        <v>0</v>
      </c>
      <c r="G86" s="110"/>
      <c r="H86" s="110"/>
    </row>
    <row r="87" spans="1:8" s="88" customFormat="1" ht="16" customHeight="1" x14ac:dyDescent="0.35">
      <c r="A87" s="91"/>
      <c r="B87" s="91"/>
      <c r="C87" s="10" t="s">
        <v>13</v>
      </c>
      <c r="D87" s="112"/>
      <c r="E87" s="21">
        <v>0</v>
      </c>
      <c r="F87" s="14">
        <f t="shared" si="8"/>
        <v>0</v>
      </c>
      <c r="G87" s="110"/>
      <c r="H87" s="110"/>
    </row>
    <row r="88" spans="1:8" s="88" customFormat="1" ht="16" customHeight="1" x14ac:dyDescent="0.35">
      <c r="A88" s="91"/>
      <c r="B88" s="91"/>
      <c r="C88" s="10" t="s">
        <v>13</v>
      </c>
      <c r="D88" s="112"/>
      <c r="E88" s="21">
        <v>5</v>
      </c>
      <c r="F88" s="14">
        <f t="shared" si="8"/>
        <v>0</v>
      </c>
      <c r="G88" s="110"/>
      <c r="H88" s="110"/>
    </row>
    <row r="89" spans="1:8" s="88" customFormat="1" ht="16" customHeight="1" x14ac:dyDescent="0.35">
      <c r="A89" s="91"/>
      <c r="B89" s="91"/>
      <c r="C89" s="10" t="s">
        <v>13</v>
      </c>
      <c r="D89" s="112"/>
      <c r="E89" s="21">
        <v>0</v>
      </c>
      <c r="F89" s="14">
        <f t="shared" si="8"/>
        <v>0</v>
      </c>
      <c r="G89" s="110"/>
      <c r="H89" s="110"/>
    </row>
    <row r="90" spans="1:8" s="88" customFormat="1" ht="16" customHeight="1" x14ac:dyDescent="0.35">
      <c r="A90" s="91"/>
      <c r="B90" s="91"/>
      <c r="C90" s="10" t="s">
        <v>13</v>
      </c>
      <c r="D90" s="112"/>
      <c r="E90" s="21">
        <v>0</v>
      </c>
      <c r="F90" s="14">
        <f t="shared" si="8"/>
        <v>0</v>
      </c>
      <c r="G90" s="110"/>
      <c r="H90" s="110"/>
    </row>
    <row r="91" spans="1:8" s="88" customFormat="1" ht="16" customHeight="1" x14ac:dyDescent="0.35">
      <c r="A91" s="91"/>
      <c r="B91" s="91"/>
      <c r="C91" s="10" t="s">
        <v>13</v>
      </c>
      <c r="D91" s="112"/>
      <c r="E91" s="21">
        <v>0</v>
      </c>
      <c r="F91" s="14">
        <f t="shared" si="8"/>
        <v>0</v>
      </c>
      <c r="G91" s="110"/>
      <c r="H91" s="110"/>
    </row>
    <row r="92" spans="1:8" s="88" customFormat="1" ht="16" customHeight="1" x14ac:dyDescent="0.35">
      <c r="A92" s="91"/>
      <c r="B92" s="91"/>
      <c r="C92" s="10" t="s">
        <v>13</v>
      </c>
      <c r="D92" s="112"/>
      <c r="E92" s="21">
        <v>0</v>
      </c>
      <c r="F92" s="14">
        <f t="shared" ref="F92:F94" si="9">E92*B92</f>
        <v>0</v>
      </c>
      <c r="G92" s="110"/>
      <c r="H92" s="110"/>
    </row>
    <row r="93" spans="1:8" s="88" customFormat="1" ht="16" customHeight="1" x14ac:dyDescent="0.35">
      <c r="A93" s="91"/>
      <c r="B93" s="91"/>
      <c r="C93" s="10" t="s">
        <v>13</v>
      </c>
      <c r="D93" s="112"/>
      <c r="E93" s="21">
        <v>0</v>
      </c>
      <c r="F93" s="14">
        <f t="shared" si="9"/>
        <v>0</v>
      </c>
      <c r="G93" s="110"/>
      <c r="H93" s="110"/>
    </row>
    <row r="94" spans="1:8" s="88" customFormat="1" ht="16" customHeight="1" thickBot="1" x14ac:dyDescent="0.4">
      <c r="A94" s="92"/>
      <c r="B94" s="92"/>
      <c r="C94" s="11" t="s">
        <v>13</v>
      </c>
      <c r="D94" s="113"/>
      <c r="E94" s="22">
        <v>0</v>
      </c>
      <c r="F94" s="15">
        <f t="shared" si="9"/>
        <v>0</v>
      </c>
      <c r="G94" s="127"/>
      <c r="H94" s="127"/>
    </row>
    <row r="95" spans="1:8" s="88" customFormat="1" ht="15.5" x14ac:dyDescent="0.35">
      <c r="A95" s="95" t="s">
        <v>101</v>
      </c>
      <c r="B95" s="5" t="s">
        <v>56</v>
      </c>
      <c r="C95" s="5" t="s">
        <v>65</v>
      </c>
      <c r="D95" s="135"/>
      <c r="E95" s="84" t="s">
        <v>60</v>
      </c>
      <c r="F95" s="12" t="s">
        <v>43</v>
      </c>
      <c r="G95" s="123" t="s">
        <v>42</v>
      </c>
      <c r="H95" s="124"/>
    </row>
    <row r="96" spans="1:8" s="88" customFormat="1" ht="16" customHeight="1" x14ac:dyDescent="0.35">
      <c r="A96" s="91"/>
      <c r="B96" s="91"/>
      <c r="C96" s="10" t="s">
        <v>13</v>
      </c>
      <c r="D96" s="136"/>
      <c r="E96" s="21">
        <v>0</v>
      </c>
      <c r="F96" s="14">
        <f>E96*B96</f>
        <v>0</v>
      </c>
      <c r="G96" s="110"/>
      <c r="H96" s="110"/>
    </row>
    <row r="97" spans="1:8" s="88" customFormat="1" ht="16" customHeight="1" x14ac:dyDescent="0.35">
      <c r="A97" s="91"/>
      <c r="B97" s="91"/>
      <c r="C97" s="10" t="s">
        <v>13</v>
      </c>
      <c r="D97" s="136"/>
      <c r="E97" s="21">
        <v>0</v>
      </c>
      <c r="F97" s="14">
        <f t="shared" ref="F97:F111" si="10">E97*B97</f>
        <v>0</v>
      </c>
      <c r="G97" s="110"/>
      <c r="H97" s="110"/>
    </row>
    <row r="98" spans="1:8" s="88" customFormat="1" ht="16" customHeight="1" x14ac:dyDescent="0.35">
      <c r="A98" s="91"/>
      <c r="B98" s="91"/>
      <c r="C98" s="10" t="s">
        <v>13</v>
      </c>
      <c r="D98" s="136"/>
      <c r="E98" s="21">
        <v>0</v>
      </c>
      <c r="F98" s="14">
        <f t="shared" si="10"/>
        <v>0</v>
      </c>
      <c r="G98" s="110"/>
      <c r="H98" s="110"/>
    </row>
    <row r="99" spans="1:8" s="88" customFormat="1" ht="16" customHeight="1" x14ac:dyDescent="0.35">
      <c r="A99" s="91"/>
      <c r="B99" s="91"/>
      <c r="C99" s="10" t="s">
        <v>13</v>
      </c>
      <c r="D99" s="136"/>
      <c r="E99" s="21">
        <v>0</v>
      </c>
      <c r="F99" s="14">
        <f t="shared" si="10"/>
        <v>0</v>
      </c>
      <c r="G99" s="110"/>
      <c r="H99" s="110"/>
    </row>
    <row r="100" spans="1:8" s="88" customFormat="1" ht="16" customHeight="1" x14ac:dyDescent="0.35">
      <c r="A100" s="91"/>
      <c r="B100" s="91"/>
      <c r="C100" s="10" t="s">
        <v>13</v>
      </c>
      <c r="D100" s="136"/>
      <c r="E100" s="21">
        <v>0</v>
      </c>
      <c r="F100" s="14">
        <f t="shared" si="10"/>
        <v>0</v>
      </c>
      <c r="G100" s="110"/>
      <c r="H100" s="110"/>
    </row>
    <row r="101" spans="1:8" s="88" customFormat="1" ht="16" customHeight="1" x14ac:dyDescent="0.35">
      <c r="A101" s="91"/>
      <c r="B101" s="91"/>
      <c r="C101" s="10" t="s">
        <v>13</v>
      </c>
      <c r="D101" s="136"/>
      <c r="E101" s="21">
        <v>0</v>
      </c>
      <c r="F101" s="14">
        <f t="shared" si="10"/>
        <v>0</v>
      </c>
      <c r="G101" s="110"/>
      <c r="H101" s="110"/>
    </row>
    <row r="102" spans="1:8" s="88" customFormat="1" ht="16" customHeight="1" x14ac:dyDescent="0.35">
      <c r="A102" s="91"/>
      <c r="B102" s="91"/>
      <c r="C102" s="10" t="s">
        <v>13</v>
      </c>
      <c r="D102" s="136"/>
      <c r="E102" s="21">
        <v>0</v>
      </c>
      <c r="F102" s="14">
        <f t="shared" si="10"/>
        <v>0</v>
      </c>
      <c r="G102" s="110"/>
      <c r="H102" s="110"/>
    </row>
    <row r="103" spans="1:8" s="88" customFormat="1" ht="16" customHeight="1" x14ac:dyDescent="0.35">
      <c r="A103" s="91"/>
      <c r="B103" s="91"/>
      <c r="C103" s="10" t="s">
        <v>13</v>
      </c>
      <c r="D103" s="136"/>
      <c r="E103" s="21">
        <v>0</v>
      </c>
      <c r="F103" s="14">
        <f t="shared" si="10"/>
        <v>0</v>
      </c>
      <c r="G103" s="110"/>
      <c r="H103" s="110"/>
    </row>
    <row r="104" spans="1:8" s="88" customFormat="1" ht="16" customHeight="1" x14ac:dyDescent="0.35">
      <c r="A104" s="91"/>
      <c r="B104" s="91"/>
      <c r="C104" s="10" t="s">
        <v>13</v>
      </c>
      <c r="D104" s="136"/>
      <c r="E104" s="21">
        <v>0</v>
      </c>
      <c r="F104" s="14">
        <f t="shared" si="10"/>
        <v>0</v>
      </c>
      <c r="G104" s="110"/>
      <c r="H104" s="110"/>
    </row>
    <row r="105" spans="1:8" s="88" customFormat="1" ht="16" customHeight="1" x14ac:dyDescent="0.35">
      <c r="A105" s="91"/>
      <c r="B105" s="91"/>
      <c r="C105" s="10" t="s">
        <v>13</v>
      </c>
      <c r="D105" s="136"/>
      <c r="E105" s="21">
        <v>0</v>
      </c>
      <c r="F105" s="14">
        <f t="shared" si="10"/>
        <v>0</v>
      </c>
      <c r="G105" s="110"/>
      <c r="H105" s="110"/>
    </row>
    <row r="106" spans="1:8" s="88" customFormat="1" ht="16" customHeight="1" x14ac:dyDescent="0.35">
      <c r="A106" s="91"/>
      <c r="B106" s="91"/>
      <c r="C106" s="10" t="s">
        <v>13</v>
      </c>
      <c r="D106" s="136"/>
      <c r="E106" s="21">
        <v>0</v>
      </c>
      <c r="F106" s="14">
        <f t="shared" si="10"/>
        <v>0</v>
      </c>
      <c r="G106" s="110"/>
      <c r="H106" s="110"/>
    </row>
    <row r="107" spans="1:8" s="88" customFormat="1" ht="16" customHeight="1" x14ac:dyDescent="0.35">
      <c r="A107" s="91"/>
      <c r="B107" s="91"/>
      <c r="C107" s="10" t="s">
        <v>13</v>
      </c>
      <c r="D107" s="136"/>
      <c r="E107" s="21">
        <v>0</v>
      </c>
      <c r="F107" s="14">
        <f t="shared" si="10"/>
        <v>0</v>
      </c>
      <c r="G107" s="110"/>
      <c r="H107" s="110"/>
    </row>
    <row r="108" spans="1:8" s="88" customFormat="1" ht="16" customHeight="1" x14ac:dyDescent="0.35">
      <c r="A108" s="91"/>
      <c r="B108" s="91"/>
      <c r="C108" s="10" t="s">
        <v>13</v>
      </c>
      <c r="D108" s="136"/>
      <c r="E108" s="21">
        <v>0</v>
      </c>
      <c r="F108" s="14">
        <f t="shared" si="10"/>
        <v>0</v>
      </c>
      <c r="G108" s="110"/>
      <c r="H108" s="110"/>
    </row>
    <row r="109" spans="1:8" s="88" customFormat="1" ht="16" customHeight="1" x14ac:dyDescent="0.35">
      <c r="A109" s="91"/>
      <c r="B109" s="91"/>
      <c r="C109" s="10" t="s">
        <v>13</v>
      </c>
      <c r="D109" s="136"/>
      <c r="E109" s="21">
        <v>0</v>
      </c>
      <c r="F109" s="14">
        <f t="shared" si="10"/>
        <v>0</v>
      </c>
      <c r="G109" s="110"/>
      <c r="H109" s="110"/>
    </row>
    <row r="110" spans="1:8" s="88" customFormat="1" ht="16" customHeight="1" x14ac:dyDescent="0.35">
      <c r="A110" s="91"/>
      <c r="B110" s="91"/>
      <c r="C110" s="10" t="s">
        <v>13</v>
      </c>
      <c r="D110" s="136"/>
      <c r="E110" s="21">
        <v>0</v>
      </c>
      <c r="F110" s="14">
        <f t="shared" si="10"/>
        <v>0</v>
      </c>
      <c r="G110" s="110"/>
      <c r="H110" s="110"/>
    </row>
    <row r="111" spans="1:8" s="88" customFormat="1" ht="16" customHeight="1" thickBot="1" x14ac:dyDescent="0.4">
      <c r="A111" s="92"/>
      <c r="B111" s="92"/>
      <c r="C111" s="11" t="s">
        <v>13</v>
      </c>
      <c r="D111" s="137"/>
      <c r="E111" s="22">
        <v>0</v>
      </c>
      <c r="F111" s="15">
        <f t="shared" si="10"/>
        <v>0</v>
      </c>
      <c r="G111" s="127"/>
      <c r="H111" s="127"/>
    </row>
    <row r="112" spans="1:8" s="88" customFormat="1" ht="15.5" x14ac:dyDescent="0.35">
      <c r="E112" s="18"/>
      <c r="F112" s="20"/>
    </row>
    <row r="113" spans="1:8" s="88" customFormat="1" ht="16" thickBot="1" x14ac:dyDescent="0.4">
      <c r="A113" s="1"/>
      <c r="B113" s="1"/>
      <c r="C113" s="1"/>
      <c r="D113" s="109" t="s">
        <v>67</v>
      </c>
      <c r="E113" s="109"/>
      <c r="F113" s="74">
        <f>SUM(F3:F15,F17:F22,F24:F32,F34:F45,F47:F54,F56:F61,F63:F67,F69:F76,F78:F83,F85:F94,F96:F111)</f>
        <v>0</v>
      </c>
      <c r="H113" s="1"/>
    </row>
    <row r="114" spans="1:8" s="88" customFormat="1" ht="16.5" thickTop="1" thickBot="1" x14ac:dyDescent="0.4">
      <c r="A114" s="1"/>
      <c r="B114" s="1"/>
      <c r="C114" s="1"/>
      <c r="D114" s="104"/>
      <c r="E114" s="104"/>
      <c r="F114" s="105"/>
      <c r="H114" s="1"/>
    </row>
    <row r="115" spans="1:8" s="97" customFormat="1" ht="12.5" x14ac:dyDescent="0.25">
      <c r="A115" s="99" t="s">
        <v>113</v>
      </c>
      <c r="B115" s="100"/>
      <c r="C115" s="100"/>
      <c r="D115" s="100"/>
      <c r="E115" s="101"/>
      <c r="F115" s="102"/>
      <c r="G115" s="100"/>
      <c r="H115" s="103"/>
    </row>
    <row r="116" spans="1:8" x14ac:dyDescent="0.35">
      <c r="A116" s="114"/>
      <c r="B116" s="115"/>
      <c r="C116" s="115"/>
      <c r="D116" s="115"/>
      <c r="E116" s="115"/>
      <c r="F116" s="115"/>
      <c r="G116" s="115"/>
      <c r="H116" s="116"/>
    </row>
    <row r="117" spans="1:8" x14ac:dyDescent="0.35">
      <c r="A117" s="114"/>
      <c r="B117" s="115"/>
      <c r="C117" s="115"/>
      <c r="D117" s="115"/>
      <c r="E117" s="115"/>
      <c r="F117" s="115"/>
      <c r="G117" s="115"/>
      <c r="H117" s="116"/>
    </row>
    <row r="118" spans="1:8" x14ac:dyDescent="0.35">
      <c r="A118" s="114"/>
      <c r="B118" s="115"/>
      <c r="C118" s="115"/>
      <c r="D118" s="115"/>
      <c r="E118" s="115"/>
      <c r="F118" s="115"/>
      <c r="G118" s="115"/>
      <c r="H118" s="116"/>
    </row>
    <row r="119" spans="1:8" x14ac:dyDescent="0.35">
      <c r="A119" s="114"/>
      <c r="B119" s="115"/>
      <c r="C119" s="115"/>
      <c r="D119" s="115"/>
      <c r="E119" s="115"/>
      <c r="F119" s="115"/>
      <c r="G119" s="115"/>
      <c r="H119" s="116"/>
    </row>
    <row r="120" spans="1:8" x14ac:dyDescent="0.35">
      <c r="A120" s="114"/>
      <c r="B120" s="115"/>
      <c r="C120" s="115"/>
      <c r="D120" s="115"/>
      <c r="E120" s="115"/>
      <c r="F120" s="115"/>
      <c r="G120" s="115"/>
      <c r="H120" s="116"/>
    </row>
    <row r="121" spans="1:8" ht="18" thickBot="1" x14ac:dyDescent="0.4">
      <c r="A121" s="117"/>
      <c r="B121" s="118"/>
      <c r="C121" s="118"/>
      <c r="D121" s="118"/>
      <c r="E121" s="118"/>
      <c r="F121" s="118"/>
      <c r="G121" s="118"/>
      <c r="H121" s="119"/>
    </row>
  </sheetData>
  <sheetProtection algorithmName="SHA-512" hashValue="/JscdG+Uu2x2snsuE4c5OZ3R2dNx5jD2rGKdY0AUGV2pNO140VR6+U21+KwXB76gVfK1Crt6krdtbJ9EVyAkCQ==" saltValue="7SviT9p9JkGqOUbIgq1rAA==" spinCount="100000" sheet="1" objects="1" scenarios="1"/>
  <mergeCells count="121">
    <mergeCell ref="G65:H65"/>
    <mergeCell ref="G66:H66"/>
    <mergeCell ref="G110:H110"/>
    <mergeCell ref="G111:H111"/>
    <mergeCell ref="D95:D111"/>
    <mergeCell ref="G42:H42"/>
    <mergeCell ref="D77:D83"/>
    <mergeCell ref="G97:H97"/>
    <mergeCell ref="G98:H98"/>
    <mergeCell ref="G99:H99"/>
    <mergeCell ref="G100:H100"/>
    <mergeCell ref="G101:H101"/>
    <mergeCell ref="D46:D54"/>
    <mergeCell ref="D55:D61"/>
    <mergeCell ref="D62:D67"/>
    <mergeCell ref="G70:H70"/>
    <mergeCell ref="G71:H71"/>
    <mergeCell ref="G73:H73"/>
    <mergeCell ref="D68:D76"/>
    <mergeCell ref="G95:H95"/>
    <mergeCell ref="G96:H96"/>
    <mergeCell ref="G102:H102"/>
    <mergeCell ref="G103:H103"/>
    <mergeCell ref="G104:H104"/>
    <mergeCell ref="G105:H105"/>
    <mergeCell ref="G77:H77"/>
    <mergeCell ref="G78:H78"/>
    <mergeCell ref="G79:H79"/>
    <mergeCell ref="G80:H80"/>
    <mergeCell ref="G41:H41"/>
    <mergeCell ref="G43:H43"/>
    <mergeCell ref="G45:H45"/>
    <mergeCell ref="G74:H74"/>
    <mergeCell ref="G81:H81"/>
    <mergeCell ref="G82:H82"/>
    <mergeCell ref="G83:H83"/>
    <mergeCell ref="G67:H67"/>
    <mergeCell ref="G68:H68"/>
    <mergeCell ref="G69:H69"/>
    <mergeCell ref="G75:H75"/>
    <mergeCell ref="G76:H76"/>
    <mergeCell ref="G61:H61"/>
    <mergeCell ref="G62:H62"/>
    <mergeCell ref="G63:H63"/>
    <mergeCell ref="G64:H64"/>
    <mergeCell ref="G55:H55"/>
    <mergeCell ref="G56:H56"/>
    <mergeCell ref="G57:H57"/>
    <mergeCell ref="G58:H58"/>
    <mergeCell ref="G59:H59"/>
    <mergeCell ref="G60:H60"/>
    <mergeCell ref="G34:H34"/>
    <mergeCell ref="G35:H35"/>
    <mergeCell ref="G36:H36"/>
    <mergeCell ref="G37:H37"/>
    <mergeCell ref="G38:H38"/>
    <mergeCell ref="G39:H39"/>
    <mergeCell ref="G50:H50"/>
    <mergeCell ref="G51:H51"/>
    <mergeCell ref="G52:H52"/>
    <mergeCell ref="G53:H53"/>
    <mergeCell ref="G54:H54"/>
    <mergeCell ref="G33:H33"/>
    <mergeCell ref="G29:H29"/>
    <mergeCell ref="G30:H30"/>
    <mergeCell ref="G31:H31"/>
    <mergeCell ref="G32:H32"/>
    <mergeCell ref="G46:H46"/>
    <mergeCell ref="G47:H47"/>
    <mergeCell ref="G48:H48"/>
    <mergeCell ref="G49:H49"/>
    <mergeCell ref="G40:H40"/>
    <mergeCell ref="G44:H44"/>
    <mergeCell ref="G89:H89"/>
    <mergeCell ref="G90:H90"/>
    <mergeCell ref="G91:H91"/>
    <mergeCell ref="G14:H14"/>
    <mergeCell ref="G15:H15"/>
    <mergeCell ref="G16:H16"/>
    <mergeCell ref="G17:H17"/>
    <mergeCell ref="G18:H18"/>
    <mergeCell ref="G4:H4"/>
    <mergeCell ref="G9:H9"/>
    <mergeCell ref="G10:H10"/>
    <mergeCell ref="G11:H11"/>
    <mergeCell ref="G12:H12"/>
    <mergeCell ref="G13:H13"/>
    <mergeCell ref="G23:H23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D113:E113"/>
    <mergeCell ref="G72:H72"/>
    <mergeCell ref="D84:D94"/>
    <mergeCell ref="A116:H121"/>
    <mergeCell ref="G5:H5"/>
    <mergeCell ref="G6:H6"/>
    <mergeCell ref="G7:H7"/>
    <mergeCell ref="G8:H8"/>
    <mergeCell ref="B1:C1"/>
    <mergeCell ref="G1:H1"/>
    <mergeCell ref="G2:H2"/>
    <mergeCell ref="G3:H3"/>
    <mergeCell ref="G106:H106"/>
    <mergeCell ref="G107:H107"/>
    <mergeCell ref="G108:H108"/>
    <mergeCell ref="G109:H109"/>
    <mergeCell ref="G84:H84"/>
    <mergeCell ref="G85:H85"/>
    <mergeCell ref="G92:H92"/>
    <mergeCell ref="G93:H93"/>
    <mergeCell ref="G94:H94"/>
    <mergeCell ref="G86:H86"/>
    <mergeCell ref="G87:H87"/>
    <mergeCell ref="G88:H88"/>
  </mergeCells>
  <phoneticPr fontId="1" type="noConversion"/>
  <pageMargins left="0.25" right="0.25" top="0.75" bottom="0.75" header="0.3" footer="0.3"/>
  <pageSetup paperSize="9" scale="74" fitToHeight="0" orientation="portrait" r:id="rId1"/>
  <headerFooter>
    <oddHeader>&amp;C&amp;"Arial,Fed"&amp;20Bestillingsark&amp;"-,Normal"&amp;11  Side &amp;P af &amp;N&amp;RSvendeprøve forår 2023 Haslev</oddHeader>
    <oddFooter>&amp;C&amp;K00-024Fil:  Ole Henriksen F 2023</oddFooter>
  </headerFooter>
  <rowBreaks count="1" manualBreakCount="1">
    <brk id="61" max="7" man="1"/>
  </rowBreaks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951B60BE-F3A4-45AE-B045-A770AFDA8DEF}">
          <x14:formula1>
            <xm:f>indtastning!$D$3:$D$12</xm:f>
          </x14:formula1>
          <xm:sqref>B69:B76 B78:B83 B63:B67</xm:sqref>
        </x14:dataValidation>
        <x14:dataValidation type="list" allowBlank="1" showInputMessage="1" showErrorMessage="1" xr:uid="{B266C75A-557E-4F97-B0C5-6197A032B460}">
          <x14:formula1>
            <xm:f>indtastning!$B$3:$B$7</xm:f>
          </x14:formula1>
          <xm:sqref>D34:D45</xm:sqref>
        </x14:dataValidation>
        <x14:dataValidation type="list" allowBlank="1" showInputMessage="1" showErrorMessage="1" xr:uid="{1ADDD0E0-6100-450D-B27D-1A0D194FB695}">
          <x14:formula1>
            <xm:f>Prisliste!$A$34:$A$42</xm:f>
          </x14:formula1>
          <xm:sqref>A34:A45</xm:sqref>
        </x14:dataValidation>
        <x14:dataValidation type="list" allowBlank="1" showInputMessage="1" showErrorMessage="1" xr:uid="{9DCF123F-BD65-4A78-8A6B-9D20821D7F8E}">
          <x14:formula1>
            <xm:f>indtastning!$B$8:$B$11</xm:f>
          </x14:formula1>
          <xm:sqref>D24:D45</xm:sqref>
        </x14:dataValidation>
        <x14:dataValidation type="list" allowBlank="1" showInputMessage="1" showErrorMessage="1" xr:uid="{4095BD5E-F0D7-4162-B1AE-761EFA10810D}">
          <x14:formula1>
            <xm:f>Prisliste!$A$17:$A$21</xm:f>
          </x14:formula1>
          <xm:sqref>A24:A45</xm:sqref>
        </x14:dataValidation>
        <x14:dataValidation type="list" allowBlank="1" showInputMessage="1" showErrorMessage="1" xr:uid="{6C3AB6DF-96D9-4820-A420-A9AF893E2A73}">
          <x14:formula1>
            <xm:f>Prisliste!$A$4:$A$7</xm:f>
          </x14:formula1>
          <xm:sqref>A3:A15</xm:sqref>
        </x14:dataValidation>
        <x14:dataValidation type="list" allowBlank="1" showInputMessage="1" showErrorMessage="1" xr:uid="{C3DEA45F-46A5-4C6E-AC68-2C57C14AED01}">
          <x14:formula1>
            <xm:f>indtastning!$B$3:$B$9</xm:f>
          </x14:formula1>
          <xm:sqref>D3:D15</xm:sqref>
        </x14:dataValidation>
        <x14:dataValidation type="list" allowBlank="1" showInputMessage="1" showErrorMessage="1" xr:uid="{00A44F35-DC87-44F8-B1B9-8A738055EFC2}">
          <x14:formula1>
            <xm:f>indtastning!$D$3:$D$11</xm:f>
          </x14:formula1>
          <xm:sqref>B3:B15 B24:B45 B17:B22 B47:B54</xm:sqref>
        </x14:dataValidation>
        <x14:dataValidation type="list" allowBlank="1" showInputMessage="1" showErrorMessage="1" xr:uid="{5AD2CE01-6ACC-4CD5-A6C0-61B838A26844}">
          <x14:formula1>
            <xm:f>indtastning!$D$3:$D$28</xm:f>
          </x14:formula1>
          <xm:sqref>B56:B61</xm:sqref>
        </x14:dataValidation>
        <x14:dataValidation type="list" allowBlank="1" showInputMessage="1" showErrorMessage="1" xr:uid="{D3F4785A-2694-401A-A560-3B054E188358}">
          <x14:formula1>
            <xm:f>Prisliste!$A$59:$A$68</xm:f>
          </x14:formula1>
          <xm:sqref>A69:A76</xm:sqref>
        </x14:dataValidation>
        <x14:dataValidation type="list" allowBlank="1" showInputMessage="1" showErrorMessage="1" xr:uid="{C58495AF-297D-46A4-A8C8-BE964AFACBB3}">
          <x14:formula1>
            <xm:f>Prisliste!$A$71:$A$75</xm:f>
          </x14:formula1>
          <xm:sqref>A78:A83</xm:sqref>
        </x14:dataValidation>
        <x14:dataValidation type="list" allowBlank="1" showInputMessage="1" showErrorMessage="1" xr:uid="{34AD39EC-A61B-447A-9A29-05538B7BA7BB}">
          <x14:formula1>
            <xm:f>indtastning!$D$2:$D$202</xm:f>
          </x14:formula1>
          <xm:sqref>B96:B111</xm:sqref>
        </x14:dataValidation>
        <x14:dataValidation type="list" allowBlank="1" showInputMessage="1" showErrorMessage="1" xr:uid="{67E15349-95FE-46F0-BB6A-6F93E4DF9782}">
          <x14:formula1>
            <xm:f>Prisliste!$A$45:$A$81</xm:f>
          </x14:formula1>
          <xm:sqref>A57:A61</xm:sqref>
        </x14:dataValidation>
        <x14:dataValidation type="list" allowBlank="1" showInputMessage="1" showErrorMessage="1" xr:uid="{3A0AF060-EABE-44DD-8446-CC84B1528FB1}">
          <x14:formula1>
            <xm:f>Prisliste!$A$78:$A$87</xm:f>
          </x14:formula1>
          <xm:sqref>A85:A94</xm:sqref>
        </x14:dataValidation>
        <x14:dataValidation type="list" allowBlank="1" showInputMessage="1" showErrorMessage="1" xr:uid="{ACCC389A-4E8C-410A-A57B-9FA505827E0C}">
          <x14:formula1>
            <xm:f>indtastning!$D$3:$D$22</xm:f>
          </x14:formula1>
          <xm:sqref>B85:B94</xm:sqref>
        </x14:dataValidation>
        <x14:dataValidation type="list" allowBlank="1" showInputMessage="1" showErrorMessage="1" xr:uid="{301A8440-EA0F-4854-87BE-2C7433481C95}">
          <x14:formula1>
            <xm:f>Prisliste!$A$90:$A$109</xm:f>
          </x14:formula1>
          <xm:sqref>A96:A111</xm:sqref>
        </x14:dataValidation>
        <x14:dataValidation type="list" allowBlank="1" showInputMessage="1" showErrorMessage="1" xr:uid="{8E7338CB-6BAC-4FF3-AE62-240A5386EA4A}">
          <x14:formula1>
            <xm:f>Prisliste!$A$52:$A$56</xm:f>
          </x14:formula1>
          <xm:sqref>A63:A67</xm:sqref>
        </x14:dataValidation>
        <x14:dataValidation type="list" allowBlank="1" showInputMessage="1" showErrorMessage="1" xr:uid="{6EA73B3A-D1BB-46A1-85BD-D0FA441E858D}">
          <x14:formula1>
            <xm:f>indtastning!$B$5:$B$8</xm:f>
          </x14:formula1>
          <xm:sqref>D17:D22</xm:sqref>
        </x14:dataValidation>
        <x14:dataValidation type="list" allowBlank="1" showInputMessage="1" showErrorMessage="1" xr:uid="{F038B56D-E996-4AAF-9467-C86947140D8B}">
          <x14:formula1>
            <xm:f>Prisliste!$A$10:$A$14</xm:f>
          </x14:formula1>
          <xm:sqref>A17:A22</xm:sqref>
        </x14:dataValidation>
        <x14:dataValidation type="list" allowBlank="1" showInputMessage="1" showErrorMessage="1" xr:uid="{B5B0664E-72DE-47BA-8582-ED9ED30230CE}">
          <x14:formula1>
            <xm:f>Prisliste!$A$24:$A$31</xm:f>
          </x14:formula1>
          <xm:sqref>A47:A54</xm:sqref>
        </x14:dataValidation>
        <x14:dataValidation type="list" allowBlank="1" showInputMessage="1" showErrorMessage="1" xr:uid="{52C4E4CC-65B6-4D08-8BB2-D3F0EF2906CB}">
          <x14:formula1>
            <xm:f>Prisliste!$A$45:$A$49</xm:f>
          </x14:formula1>
          <xm:sqref>A56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A43D5-6F78-4150-BE52-14AC983D7546}">
  <dimension ref="B1:D202"/>
  <sheetViews>
    <sheetView workbookViewId="0">
      <selection activeCell="H22" sqref="H22"/>
    </sheetView>
  </sheetViews>
  <sheetFormatPr defaultRowHeight="14.5" x14ac:dyDescent="0.35"/>
  <cols>
    <col min="2" max="2" width="8.90625" style="2"/>
  </cols>
  <sheetData>
    <row r="1" spans="2:4" x14ac:dyDescent="0.35">
      <c r="D1" t="s">
        <v>58</v>
      </c>
    </row>
    <row r="2" spans="2:4" x14ac:dyDescent="0.35">
      <c r="B2" s="2" t="s">
        <v>57</v>
      </c>
      <c r="D2">
        <v>0.5</v>
      </c>
    </row>
    <row r="3" spans="2:4" x14ac:dyDescent="0.35">
      <c r="B3" s="2">
        <v>2.4</v>
      </c>
      <c r="D3" s="3">
        <v>1</v>
      </c>
    </row>
    <row r="4" spans="2:4" x14ac:dyDescent="0.35">
      <c r="B4" s="2">
        <v>2.7</v>
      </c>
      <c r="D4" s="3">
        <v>2</v>
      </c>
    </row>
    <row r="5" spans="2:4" x14ac:dyDescent="0.35">
      <c r="B5" s="2">
        <v>3</v>
      </c>
      <c r="D5" s="3">
        <v>3</v>
      </c>
    </row>
    <row r="6" spans="2:4" x14ac:dyDescent="0.35">
      <c r="B6" s="2">
        <v>3.3</v>
      </c>
      <c r="D6" s="3">
        <v>4</v>
      </c>
    </row>
    <row r="7" spans="2:4" x14ac:dyDescent="0.35">
      <c r="B7" s="2">
        <v>3.6</v>
      </c>
      <c r="D7" s="3">
        <v>5</v>
      </c>
    </row>
    <row r="8" spans="2:4" x14ac:dyDescent="0.35">
      <c r="B8" s="2">
        <v>3.9</v>
      </c>
      <c r="D8" s="3">
        <v>6</v>
      </c>
    </row>
    <row r="9" spans="2:4" x14ac:dyDescent="0.35">
      <c r="B9" s="2">
        <v>4.2</v>
      </c>
      <c r="D9" s="3">
        <v>7</v>
      </c>
    </row>
    <row r="10" spans="2:4" x14ac:dyDescent="0.35">
      <c r="B10" s="2">
        <v>4.5</v>
      </c>
      <c r="D10" s="3">
        <v>8</v>
      </c>
    </row>
    <row r="11" spans="2:4" x14ac:dyDescent="0.35">
      <c r="B11" s="2">
        <v>4.8</v>
      </c>
      <c r="D11" s="3">
        <v>9</v>
      </c>
    </row>
    <row r="12" spans="2:4" x14ac:dyDescent="0.35">
      <c r="D12" s="3">
        <v>10</v>
      </c>
    </row>
    <row r="13" spans="2:4" x14ac:dyDescent="0.35">
      <c r="D13" s="3">
        <v>11</v>
      </c>
    </row>
    <row r="14" spans="2:4" x14ac:dyDescent="0.35">
      <c r="D14" s="3">
        <v>12</v>
      </c>
    </row>
    <row r="15" spans="2:4" x14ac:dyDescent="0.35">
      <c r="D15" s="3">
        <v>13</v>
      </c>
    </row>
    <row r="16" spans="2:4" x14ac:dyDescent="0.35">
      <c r="D16" s="3">
        <v>14</v>
      </c>
    </row>
    <row r="17" spans="4:4" x14ac:dyDescent="0.35">
      <c r="D17" s="3">
        <v>15</v>
      </c>
    </row>
    <row r="18" spans="4:4" x14ac:dyDescent="0.35">
      <c r="D18" s="3">
        <v>16</v>
      </c>
    </row>
    <row r="19" spans="4:4" x14ac:dyDescent="0.35">
      <c r="D19" s="3">
        <v>17</v>
      </c>
    </row>
    <row r="20" spans="4:4" x14ac:dyDescent="0.35">
      <c r="D20" s="3">
        <v>18</v>
      </c>
    </row>
    <row r="21" spans="4:4" x14ac:dyDescent="0.35">
      <c r="D21" s="3">
        <v>19</v>
      </c>
    </row>
    <row r="22" spans="4:4" x14ac:dyDescent="0.35">
      <c r="D22" s="3">
        <v>20</v>
      </c>
    </row>
    <row r="23" spans="4:4" x14ac:dyDescent="0.35">
      <c r="D23" s="3">
        <v>21</v>
      </c>
    </row>
    <row r="24" spans="4:4" x14ac:dyDescent="0.35">
      <c r="D24" s="3">
        <v>22</v>
      </c>
    </row>
    <row r="25" spans="4:4" x14ac:dyDescent="0.35">
      <c r="D25" s="3">
        <v>23</v>
      </c>
    </row>
    <row r="26" spans="4:4" x14ac:dyDescent="0.35">
      <c r="D26" s="3">
        <v>24</v>
      </c>
    </row>
    <row r="27" spans="4:4" x14ac:dyDescent="0.35">
      <c r="D27" s="3">
        <v>25</v>
      </c>
    </row>
    <row r="28" spans="4:4" x14ac:dyDescent="0.35">
      <c r="D28" s="3">
        <v>26</v>
      </c>
    </row>
    <row r="29" spans="4:4" x14ac:dyDescent="0.35">
      <c r="D29" s="3">
        <v>27</v>
      </c>
    </row>
    <row r="30" spans="4:4" x14ac:dyDescent="0.35">
      <c r="D30" s="3">
        <v>28</v>
      </c>
    </row>
    <row r="31" spans="4:4" x14ac:dyDescent="0.35">
      <c r="D31" s="3">
        <v>29</v>
      </c>
    </row>
    <row r="32" spans="4:4" x14ac:dyDescent="0.35">
      <c r="D32" s="3">
        <v>30</v>
      </c>
    </row>
    <row r="33" spans="4:4" x14ac:dyDescent="0.35">
      <c r="D33" s="3">
        <v>31</v>
      </c>
    </row>
    <row r="34" spans="4:4" x14ac:dyDescent="0.35">
      <c r="D34" s="3">
        <v>32</v>
      </c>
    </row>
    <row r="35" spans="4:4" x14ac:dyDescent="0.35">
      <c r="D35" s="3">
        <v>33</v>
      </c>
    </row>
    <row r="36" spans="4:4" x14ac:dyDescent="0.35">
      <c r="D36" s="3">
        <v>34</v>
      </c>
    </row>
    <row r="37" spans="4:4" x14ac:dyDescent="0.35">
      <c r="D37" s="3">
        <v>35</v>
      </c>
    </row>
    <row r="38" spans="4:4" x14ac:dyDescent="0.35">
      <c r="D38" s="3">
        <v>36</v>
      </c>
    </row>
    <row r="39" spans="4:4" x14ac:dyDescent="0.35">
      <c r="D39" s="3">
        <v>37</v>
      </c>
    </row>
    <row r="40" spans="4:4" x14ac:dyDescent="0.35">
      <c r="D40" s="3">
        <v>38</v>
      </c>
    </row>
    <row r="41" spans="4:4" x14ac:dyDescent="0.35">
      <c r="D41" s="3">
        <v>39</v>
      </c>
    </row>
    <row r="42" spans="4:4" x14ac:dyDescent="0.35">
      <c r="D42" s="3">
        <v>40</v>
      </c>
    </row>
    <row r="43" spans="4:4" x14ac:dyDescent="0.35">
      <c r="D43" s="3">
        <v>41</v>
      </c>
    </row>
    <row r="44" spans="4:4" x14ac:dyDescent="0.35">
      <c r="D44" s="3">
        <v>42</v>
      </c>
    </row>
    <row r="45" spans="4:4" x14ac:dyDescent="0.35">
      <c r="D45" s="3">
        <v>43</v>
      </c>
    </row>
    <row r="46" spans="4:4" x14ac:dyDescent="0.35">
      <c r="D46" s="3">
        <v>44</v>
      </c>
    </row>
    <row r="47" spans="4:4" x14ac:dyDescent="0.35">
      <c r="D47" s="3">
        <v>45</v>
      </c>
    </row>
    <row r="48" spans="4:4" x14ac:dyDescent="0.35">
      <c r="D48" s="3">
        <v>46</v>
      </c>
    </row>
    <row r="49" spans="4:4" x14ac:dyDescent="0.35">
      <c r="D49" s="3">
        <v>47</v>
      </c>
    </row>
    <row r="50" spans="4:4" x14ac:dyDescent="0.35">
      <c r="D50" s="3">
        <v>48</v>
      </c>
    </row>
    <row r="51" spans="4:4" x14ac:dyDescent="0.35">
      <c r="D51" s="3">
        <v>49</v>
      </c>
    </row>
    <row r="52" spans="4:4" x14ac:dyDescent="0.35">
      <c r="D52" s="3">
        <v>50</v>
      </c>
    </row>
    <row r="53" spans="4:4" x14ac:dyDescent="0.35">
      <c r="D53" s="3">
        <v>51</v>
      </c>
    </row>
    <row r="54" spans="4:4" x14ac:dyDescent="0.35">
      <c r="D54" s="3">
        <v>52</v>
      </c>
    </row>
    <row r="55" spans="4:4" x14ac:dyDescent="0.35">
      <c r="D55" s="3">
        <v>53</v>
      </c>
    </row>
    <row r="56" spans="4:4" x14ac:dyDescent="0.35">
      <c r="D56" s="3">
        <v>54</v>
      </c>
    </row>
    <row r="57" spans="4:4" x14ac:dyDescent="0.35">
      <c r="D57" s="3">
        <v>55</v>
      </c>
    </row>
    <row r="58" spans="4:4" x14ac:dyDescent="0.35">
      <c r="D58" s="3">
        <v>56</v>
      </c>
    </row>
    <row r="59" spans="4:4" x14ac:dyDescent="0.35">
      <c r="D59" s="3">
        <v>57</v>
      </c>
    </row>
    <row r="60" spans="4:4" x14ac:dyDescent="0.35">
      <c r="D60" s="3">
        <v>58</v>
      </c>
    </row>
    <row r="61" spans="4:4" x14ac:dyDescent="0.35">
      <c r="D61" s="3">
        <v>59</v>
      </c>
    </row>
    <row r="62" spans="4:4" x14ac:dyDescent="0.35">
      <c r="D62" s="3">
        <v>60</v>
      </c>
    </row>
    <row r="63" spans="4:4" x14ac:dyDescent="0.35">
      <c r="D63" s="3">
        <v>61</v>
      </c>
    </row>
    <row r="64" spans="4:4" x14ac:dyDescent="0.35">
      <c r="D64" s="3">
        <v>62</v>
      </c>
    </row>
    <row r="65" spans="4:4" x14ac:dyDescent="0.35">
      <c r="D65" s="3">
        <v>63</v>
      </c>
    </row>
    <row r="66" spans="4:4" x14ac:dyDescent="0.35">
      <c r="D66" s="3">
        <v>64</v>
      </c>
    </row>
    <row r="67" spans="4:4" x14ac:dyDescent="0.35">
      <c r="D67" s="3">
        <v>65</v>
      </c>
    </row>
    <row r="68" spans="4:4" x14ac:dyDescent="0.35">
      <c r="D68" s="3">
        <v>66</v>
      </c>
    </row>
    <row r="69" spans="4:4" x14ac:dyDescent="0.35">
      <c r="D69" s="3">
        <v>67</v>
      </c>
    </row>
    <row r="70" spans="4:4" x14ac:dyDescent="0.35">
      <c r="D70" s="3">
        <v>68</v>
      </c>
    </row>
    <row r="71" spans="4:4" x14ac:dyDescent="0.35">
      <c r="D71" s="3">
        <v>69</v>
      </c>
    </row>
    <row r="72" spans="4:4" x14ac:dyDescent="0.35">
      <c r="D72" s="3">
        <v>70</v>
      </c>
    </row>
    <row r="73" spans="4:4" x14ac:dyDescent="0.35">
      <c r="D73" s="3">
        <v>71</v>
      </c>
    </row>
    <row r="74" spans="4:4" x14ac:dyDescent="0.35">
      <c r="D74" s="3">
        <v>72</v>
      </c>
    </row>
    <row r="75" spans="4:4" x14ac:dyDescent="0.35">
      <c r="D75" s="3">
        <v>73</v>
      </c>
    </row>
    <row r="76" spans="4:4" x14ac:dyDescent="0.35">
      <c r="D76" s="3">
        <v>74</v>
      </c>
    </row>
    <row r="77" spans="4:4" x14ac:dyDescent="0.35">
      <c r="D77" s="3">
        <v>75</v>
      </c>
    </row>
    <row r="78" spans="4:4" x14ac:dyDescent="0.35">
      <c r="D78" s="3">
        <v>76</v>
      </c>
    </row>
    <row r="79" spans="4:4" x14ac:dyDescent="0.35">
      <c r="D79" s="3">
        <v>77</v>
      </c>
    </row>
    <row r="80" spans="4:4" x14ac:dyDescent="0.35">
      <c r="D80" s="3">
        <v>78</v>
      </c>
    </row>
    <row r="81" spans="4:4" x14ac:dyDescent="0.35">
      <c r="D81" s="3">
        <v>79</v>
      </c>
    </row>
    <row r="82" spans="4:4" x14ac:dyDescent="0.35">
      <c r="D82" s="3">
        <v>80</v>
      </c>
    </row>
    <row r="83" spans="4:4" x14ac:dyDescent="0.35">
      <c r="D83" s="3">
        <v>81</v>
      </c>
    </row>
    <row r="84" spans="4:4" x14ac:dyDescent="0.35">
      <c r="D84" s="3">
        <v>82</v>
      </c>
    </row>
    <row r="85" spans="4:4" x14ac:dyDescent="0.35">
      <c r="D85" s="3">
        <v>83</v>
      </c>
    </row>
    <row r="86" spans="4:4" x14ac:dyDescent="0.35">
      <c r="D86" s="3">
        <v>84</v>
      </c>
    </row>
    <row r="87" spans="4:4" x14ac:dyDescent="0.35">
      <c r="D87" s="3">
        <v>85</v>
      </c>
    </row>
    <row r="88" spans="4:4" x14ac:dyDescent="0.35">
      <c r="D88" s="3">
        <v>86</v>
      </c>
    </row>
    <row r="89" spans="4:4" x14ac:dyDescent="0.35">
      <c r="D89" s="3">
        <v>87</v>
      </c>
    </row>
    <row r="90" spans="4:4" x14ac:dyDescent="0.35">
      <c r="D90" s="3">
        <v>88</v>
      </c>
    </row>
    <row r="91" spans="4:4" x14ac:dyDescent="0.35">
      <c r="D91" s="3">
        <v>89</v>
      </c>
    </row>
    <row r="92" spans="4:4" x14ac:dyDescent="0.35">
      <c r="D92" s="3">
        <v>90</v>
      </c>
    </row>
    <row r="93" spans="4:4" x14ac:dyDescent="0.35">
      <c r="D93" s="3">
        <v>91</v>
      </c>
    </row>
    <row r="94" spans="4:4" x14ac:dyDescent="0.35">
      <c r="D94" s="3">
        <v>92</v>
      </c>
    </row>
    <row r="95" spans="4:4" x14ac:dyDescent="0.35">
      <c r="D95" s="3">
        <v>93</v>
      </c>
    </row>
    <row r="96" spans="4:4" x14ac:dyDescent="0.35">
      <c r="D96" s="3">
        <v>94</v>
      </c>
    </row>
    <row r="97" spans="4:4" x14ac:dyDescent="0.35">
      <c r="D97" s="3">
        <v>95</v>
      </c>
    </row>
    <row r="98" spans="4:4" x14ac:dyDescent="0.35">
      <c r="D98" s="3">
        <v>96</v>
      </c>
    </row>
    <row r="99" spans="4:4" x14ac:dyDescent="0.35">
      <c r="D99" s="3">
        <v>97</v>
      </c>
    </row>
    <row r="100" spans="4:4" x14ac:dyDescent="0.35">
      <c r="D100" s="3">
        <v>98</v>
      </c>
    </row>
    <row r="101" spans="4:4" x14ac:dyDescent="0.35">
      <c r="D101" s="3">
        <v>99</v>
      </c>
    </row>
    <row r="102" spans="4:4" x14ac:dyDescent="0.35">
      <c r="D102" s="3">
        <v>100</v>
      </c>
    </row>
    <row r="103" spans="4:4" x14ac:dyDescent="0.35">
      <c r="D103" s="3">
        <v>101</v>
      </c>
    </row>
    <row r="104" spans="4:4" x14ac:dyDescent="0.35">
      <c r="D104" s="3">
        <v>102</v>
      </c>
    </row>
    <row r="105" spans="4:4" x14ac:dyDescent="0.35">
      <c r="D105" s="3">
        <v>103</v>
      </c>
    </row>
    <row r="106" spans="4:4" x14ac:dyDescent="0.35">
      <c r="D106" s="3">
        <v>104</v>
      </c>
    </row>
    <row r="107" spans="4:4" x14ac:dyDescent="0.35">
      <c r="D107" s="3">
        <v>105</v>
      </c>
    </row>
    <row r="108" spans="4:4" x14ac:dyDescent="0.35">
      <c r="D108" s="3">
        <v>106</v>
      </c>
    </row>
    <row r="109" spans="4:4" x14ac:dyDescent="0.35">
      <c r="D109" s="3">
        <v>107</v>
      </c>
    </row>
    <row r="110" spans="4:4" x14ac:dyDescent="0.35">
      <c r="D110" s="3">
        <v>108</v>
      </c>
    </row>
    <row r="111" spans="4:4" x14ac:dyDescent="0.35">
      <c r="D111" s="3">
        <v>109</v>
      </c>
    </row>
    <row r="112" spans="4:4" x14ac:dyDescent="0.35">
      <c r="D112" s="3">
        <v>110</v>
      </c>
    </row>
    <row r="113" spans="4:4" x14ac:dyDescent="0.35">
      <c r="D113" s="3">
        <v>111</v>
      </c>
    </row>
    <row r="114" spans="4:4" x14ac:dyDescent="0.35">
      <c r="D114" s="3">
        <v>112</v>
      </c>
    </row>
    <row r="115" spans="4:4" x14ac:dyDescent="0.35">
      <c r="D115" s="3">
        <v>113</v>
      </c>
    </row>
    <row r="116" spans="4:4" x14ac:dyDescent="0.35">
      <c r="D116" s="3">
        <v>114</v>
      </c>
    </row>
    <row r="117" spans="4:4" x14ac:dyDescent="0.35">
      <c r="D117" s="3">
        <v>115</v>
      </c>
    </row>
    <row r="118" spans="4:4" x14ac:dyDescent="0.35">
      <c r="D118" s="3">
        <v>116</v>
      </c>
    </row>
    <row r="119" spans="4:4" x14ac:dyDescent="0.35">
      <c r="D119" s="3">
        <v>117</v>
      </c>
    </row>
    <row r="120" spans="4:4" x14ac:dyDescent="0.35">
      <c r="D120" s="3">
        <v>118</v>
      </c>
    </row>
    <row r="121" spans="4:4" x14ac:dyDescent="0.35">
      <c r="D121" s="3">
        <v>119</v>
      </c>
    </row>
    <row r="122" spans="4:4" x14ac:dyDescent="0.35">
      <c r="D122" s="3">
        <v>120</v>
      </c>
    </row>
    <row r="123" spans="4:4" x14ac:dyDescent="0.35">
      <c r="D123" s="3">
        <v>121</v>
      </c>
    </row>
    <row r="124" spans="4:4" x14ac:dyDescent="0.35">
      <c r="D124" s="3">
        <v>122</v>
      </c>
    </row>
    <row r="125" spans="4:4" x14ac:dyDescent="0.35">
      <c r="D125" s="3">
        <v>123</v>
      </c>
    </row>
    <row r="126" spans="4:4" x14ac:dyDescent="0.35">
      <c r="D126" s="3">
        <v>124</v>
      </c>
    </row>
    <row r="127" spans="4:4" x14ac:dyDescent="0.35">
      <c r="D127" s="3">
        <v>125</v>
      </c>
    </row>
    <row r="128" spans="4:4" x14ac:dyDescent="0.35">
      <c r="D128" s="3">
        <v>126</v>
      </c>
    </row>
    <row r="129" spans="4:4" x14ac:dyDescent="0.35">
      <c r="D129" s="3">
        <v>127</v>
      </c>
    </row>
    <row r="130" spans="4:4" x14ac:dyDescent="0.35">
      <c r="D130" s="3">
        <v>128</v>
      </c>
    </row>
    <row r="131" spans="4:4" x14ac:dyDescent="0.35">
      <c r="D131" s="3">
        <v>129</v>
      </c>
    </row>
    <row r="132" spans="4:4" x14ac:dyDescent="0.35">
      <c r="D132" s="3">
        <v>130</v>
      </c>
    </row>
    <row r="133" spans="4:4" x14ac:dyDescent="0.35">
      <c r="D133" s="3">
        <v>131</v>
      </c>
    </row>
    <row r="134" spans="4:4" x14ac:dyDescent="0.35">
      <c r="D134" s="3">
        <v>132</v>
      </c>
    </row>
    <row r="135" spans="4:4" x14ac:dyDescent="0.35">
      <c r="D135" s="3">
        <v>133</v>
      </c>
    </row>
    <row r="136" spans="4:4" x14ac:dyDescent="0.35">
      <c r="D136" s="3">
        <v>134</v>
      </c>
    </row>
    <row r="137" spans="4:4" x14ac:dyDescent="0.35">
      <c r="D137" s="3">
        <v>135</v>
      </c>
    </row>
    <row r="138" spans="4:4" x14ac:dyDescent="0.35">
      <c r="D138" s="3">
        <v>136</v>
      </c>
    </row>
    <row r="139" spans="4:4" x14ac:dyDescent="0.35">
      <c r="D139" s="3">
        <v>137</v>
      </c>
    </row>
    <row r="140" spans="4:4" x14ac:dyDescent="0.35">
      <c r="D140" s="3">
        <v>138</v>
      </c>
    </row>
    <row r="141" spans="4:4" x14ac:dyDescent="0.35">
      <c r="D141" s="3">
        <v>139</v>
      </c>
    </row>
    <row r="142" spans="4:4" x14ac:dyDescent="0.35">
      <c r="D142" s="3">
        <v>140</v>
      </c>
    </row>
    <row r="143" spans="4:4" x14ac:dyDescent="0.35">
      <c r="D143" s="3">
        <v>141</v>
      </c>
    </row>
    <row r="144" spans="4:4" x14ac:dyDescent="0.35">
      <c r="D144" s="3">
        <v>142</v>
      </c>
    </row>
    <row r="145" spans="4:4" x14ac:dyDescent="0.35">
      <c r="D145" s="3">
        <v>143</v>
      </c>
    </row>
    <row r="146" spans="4:4" x14ac:dyDescent="0.35">
      <c r="D146" s="3">
        <v>144</v>
      </c>
    </row>
    <row r="147" spans="4:4" x14ac:dyDescent="0.35">
      <c r="D147" s="3">
        <v>145</v>
      </c>
    </row>
    <row r="148" spans="4:4" x14ac:dyDescent="0.35">
      <c r="D148" s="3">
        <v>146</v>
      </c>
    </row>
    <row r="149" spans="4:4" x14ac:dyDescent="0.35">
      <c r="D149" s="3">
        <v>147</v>
      </c>
    </row>
    <row r="150" spans="4:4" x14ac:dyDescent="0.35">
      <c r="D150" s="3">
        <v>148</v>
      </c>
    </row>
    <row r="151" spans="4:4" x14ac:dyDescent="0.35">
      <c r="D151" s="3">
        <v>149</v>
      </c>
    </row>
    <row r="152" spans="4:4" x14ac:dyDescent="0.35">
      <c r="D152" s="3">
        <v>150</v>
      </c>
    </row>
    <row r="153" spans="4:4" x14ac:dyDescent="0.35">
      <c r="D153" s="3">
        <v>151</v>
      </c>
    </row>
    <row r="154" spans="4:4" x14ac:dyDescent="0.35">
      <c r="D154" s="3">
        <v>152</v>
      </c>
    </row>
    <row r="155" spans="4:4" x14ac:dyDescent="0.35">
      <c r="D155" s="3">
        <v>153</v>
      </c>
    </row>
    <row r="156" spans="4:4" x14ac:dyDescent="0.35">
      <c r="D156" s="3">
        <v>154</v>
      </c>
    </row>
    <row r="157" spans="4:4" x14ac:dyDescent="0.35">
      <c r="D157" s="3">
        <v>155</v>
      </c>
    </row>
    <row r="158" spans="4:4" x14ac:dyDescent="0.35">
      <c r="D158" s="3">
        <v>156</v>
      </c>
    </row>
    <row r="159" spans="4:4" x14ac:dyDescent="0.35">
      <c r="D159" s="3">
        <v>157</v>
      </c>
    </row>
    <row r="160" spans="4:4" x14ac:dyDescent="0.35">
      <c r="D160" s="3">
        <v>158</v>
      </c>
    </row>
    <row r="161" spans="4:4" x14ac:dyDescent="0.35">
      <c r="D161" s="3">
        <v>159</v>
      </c>
    </row>
    <row r="162" spans="4:4" x14ac:dyDescent="0.35">
      <c r="D162" s="3">
        <v>160</v>
      </c>
    </row>
    <row r="163" spans="4:4" x14ac:dyDescent="0.35">
      <c r="D163" s="3">
        <v>161</v>
      </c>
    </row>
    <row r="164" spans="4:4" x14ac:dyDescent="0.35">
      <c r="D164" s="3">
        <v>162</v>
      </c>
    </row>
    <row r="165" spans="4:4" x14ac:dyDescent="0.35">
      <c r="D165" s="3">
        <v>163</v>
      </c>
    </row>
    <row r="166" spans="4:4" x14ac:dyDescent="0.35">
      <c r="D166" s="3">
        <v>164</v>
      </c>
    </row>
    <row r="167" spans="4:4" x14ac:dyDescent="0.35">
      <c r="D167" s="3">
        <v>165</v>
      </c>
    </row>
    <row r="168" spans="4:4" x14ac:dyDescent="0.35">
      <c r="D168" s="3">
        <v>166</v>
      </c>
    </row>
    <row r="169" spans="4:4" x14ac:dyDescent="0.35">
      <c r="D169" s="3">
        <v>167</v>
      </c>
    </row>
    <row r="170" spans="4:4" x14ac:dyDescent="0.35">
      <c r="D170" s="3">
        <v>168</v>
      </c>
    </row>
    <row r="171" spans="4:4" x14ac:dyDescent="0.35">
      <c r="D171" s="3">
        <v>169</v>
      </c>
    </row>
    <row r="172" spans="4:4" x14ac:dyDescent="0.35">
      <c r="D172" s="3">
        <v>170</v>
      </c>
    </row>
    <row r="173" spans="4:4" x14ac:dyDescent="0.35">
      <c r="D173" s="3">
        <v>171</v>
      </c>
    </row>
    <row r="174" spans="4:4" x14ac:dyDescent="0.35">
      <c r="D174" s="3">
        <v>172</v>
      </c>
    </row>
    <row r="175" spans="4:4" x14ac:dyDescent="0.35">
      <c r="D175" s="3">
        <v>173</v>
      </c>
    </row>
    <row r="176" spans="4:4" x14ac:dyDescent="0.35">
      <c r="D176" s="3">
        <v>174</v>
      </c>
    </row>
    <row r="177" spans="4:4" x14ac:dyDescent="0.35">
      <c r="D177" s="3">
        <v>175</v>
      </c>
    </row>
    <row r="178" spans="4:4" x14ac:dyDescent="0.35">
      <c r="D178" s="3">
        <v>176</v>
      </c>
    </row>
    <row r="179" spans="4:4" x14ac:dyDescent="0.35">
      <c r="D179" s="3">
        <v>177</v>
      </c>
    </row>
    <row r="180" spans="4:4" x14ac:dyDescent="0.35">
      <c r="D180" s="3">
        <v>178</v>
      </c>
    </row>
    <row r="181" spans="4:4" x14ac:dyDescent="0.35">
      <c r="D181" s="3">
        <v>179</v>
      </c>
    </row>
    <row r="182" spans="4:4" x14ac:dyDescent="0.35">
      <c r="D182" s="3">
        <v>180</v>
      </c>
    </row>
    <row r="183" spans="4:4" x14ac:dyDescent="0.35">
      <c r="D183" s="3">
        <v>181</v>
      </c>
    </row>
    <row r="184" spans="4:4" x14ac:dyDescent="0.35">
      <c r="D184" s="3">
        <v>182</v>
      </c>
    </row>
    <row r="185" spans="4:4" x14ac:dyDescent="0.35">
      <c r="D185" s="3">
        <v>183</v>
      </c>
    </row>
    <row r="186" spans="4:4" x14ac:dyDescent="0.35">
      <c r="D186" s="3">
        <v>184</v>
      </c>
    </row>
    <row r="187" spans="4:4" x14ac:dyDescent="0.35">
      <c r="D187" s="3">
        <v>185</v>
      </c>
    </row>
    <row r="188" spans="4:4" x14ac:dyDescent="0.35">
      <c r="D188" s="3">
        <v>186</v>
      </c>
    </row>
    <row r="189" spans="4:4" x14ac:dyDescent="0.35">
      <c r="D189" s="3">
        <v>187</v>
      </c>
    </row>
    <row r="190" spans="4:4" x14ac:dyDescent="0.35">
      <c r="D190" s="3">
        <v>188</v>
      </c>
    </row>
    <row r="191" spans="4:4" x14ac:dyDescent="0.35">
      <c r="D191" s="3">
        <v>189</v>
      </c>
    </row>
    <row r="192" spans="4:4" x14ac:dyDescent="0.35">
      <c r="D192" s="3">
        <v>190</v>
      </c>
    </row>
    <row r="193" spans="4:4" x14ac:dyDescent="0.35">
      <c r="D193" s="3">
        <v>191</v>
      </c>
    </row>
    <row r="194" spans="4:4" x14ac:dyDescent="0.35">
      <c r="D194" s="3">
        <v>192</v>
      </c>
    </row>
    <row r="195" spans="4:4" x14ac:dyDescent="0.35">
      <c r="D195" s="3">
        <v>193</v>
      </c>
    </row>
    <row r="196" spans="4:4" x14ac:dyDescent="0.35">
      <c r="D196" s="3">
        <v>194</v>
      </c>
    </row>
    <row r="197" spans="4:4" x14ac:dyDescent="0.35">
      <c r="D197" s="3">
        <v>195</v>
      </c>
    </row>
    <row r="198" spans="4:4" x14ac:dyDescent="0.35">
      <c r="D198" s="3">
        <v>196</v>
      </c>
    </row>
    <row r="199" spans="4:4" x14ac:dyDescent="0.35">
      <c r="D199" s="3">
        <v>197</v>
      </c>
    </row>
    <row r="200" spans="4:4" x14ac:dyDescent="0.35">
      <c r="D200" s="3">
        <v>198</v>
      </c>
    </row>
    <row r="201" spans="4:4" x14ac:dyDescent="0.35">
      <c r="D201" s="3">
        <v>199</v>
      </c>
    </row>
    <row r="202" spans="4:4" x14ac:dyDescent="0.35">
      <c r="D202" s="3">
        <v>200</v>
      </c>
    </row>
  </sheetData>
  <sheetProtection algorithmName="SHA-512" hashValue="x3Xp5V7zT4WUWwKWDqTsKleqnh+jb/lADge9jrixYXGlhC0598etOq66TbNzTQNXW9UFTWu1rHaVOSwX2DtkXg==" saltValue="SUEUbEEOHoqXVXJDsygEK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8F780C96F24F448468704A03D5447A" ma:contentTypeVersion="14" ma:contentTypeDescription="Opret et nyt dokument." ma:contentTypeScope="" ma:versionID="9ee6232ee5fd89c39362597afb53756d">
  <xsd:schema xmlns:xsd="http://www.w3.org/2001/XMLSchema" xmlns:xs="http://www.w3.org/2001/XMLSchema" xmlns:p="http://schemas.microsoft.com/office/2006/metadata/properties" xmlns:ns3="244dcdd3-d2e8-4e68-859d-85c3278114f0" xmlns:ns4="cd3b0431-917f-4251-bd2b-0c81f4a6e918" targetNamespace="http://schemas.microsoft.com/office/2006/metadata/properties" ma:root="true" ma:fieldsID="0661e2aa3069ca0001d751cbb7699743" ns3:_="" ns4:_="">
    <xsd:import namespace="244dcdd3-d2e8-4e68-859d-85c3278114f0"/>
    <xsd:import namespace="cd3b0431-917f-4251-bd2b-0c81f4a6e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dcdd3-d2e8-4e68-859d-85c327811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b0431-917f-4251-bd2b-0c81f4a6e91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5E3B77-F590-4BD1-A82E-C4A83688C3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4dcdd3-d2e8-4e68-859d-85c3278114f0"/>
    <ds:schemaRef ds:uri="cd3b0431-917f-4251-bd2b-0c81f4a6e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23C32D-711B-4BA4-B405-53759A3475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39C16F-5053-4DA6-8238-23FE08A23E7F}">
  <ds:schemaRefs>
    <ds:schemaRef ds:uri="http://www.w3.org/XML/1998/namespace"/>
    <ds:schemaRef ds:uri="http://purl.org/dc/terms/"/>
    <ds:schemaRef ds:uri="244dcdd3-d2e8-4e68-859d-85c3278114f0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cd3b0431-917f-4251-bd2b-0c81f4a6e91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Prisliste</vt:lpstr>
      <vt:lpstr>Bestillings ark</vt:lpstr>
      <vt:lpstr>indtastning</vt:lpstr>
      <vt:lpstr>'Bestillings ark'!Udskriftsområde</vt:lpstr>
      <vt:lpstr>Prisliste!Udskriftsområde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Green Henriksen</dc:creator>
  <cp:lastModifiedBy>Ole Green Henriksen</cp:lastModifiedBy>
  <cp:lastPrinted>2023-03-01T12:05:43Z</cp:lastPrinted>
  <dcterms:created xsi:type="dcterms:W3CDTF">2022-02-02T15:55:34Z</dcterms:created>
  <dcterms:modified xsi:type="dcterms:W3CDTF">2023-08-16T08:08:05Z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0x010100388F780C96F24F448468704A03D5447A</vt:lpwstr>
  </property>
</Properties>
</file>